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My Documents\American Congress of Rehab Medicine\Legislative Updates\"/>
    </mc:Choice>
  </mc:AlternateContent>
  <bookViews>
    <workbookView xWindow="4860" yWindow="570" windowWidth="21285" windowHeight="14265" tabRatio="450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Sheet1!$B$1:$T$138</definedName>
    <definedName name="_xlnm.Print_Titles" localSheetId="0">Sheet1!$3:$3</definedName>
    <definedName name="StartCell">Sheet1!$U$3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U6" i="1" l="1"/>
  <c r="T6" i="1"/>
  <c r="T4" i="1"/>
  <c r="T5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T74" i="1"/>
  <c r="T75" i="1"/>
  <c r="T76" i="1"/>
  <c r="T77" i="1"/>
  <c r="T78" i="1"/>
  <c r="T79" i="1"/>
  <c r="T80" i="1"/>
  <c r="T81" i="1"/>
  <c r="T82" i="1"/>
  <c r="T83" i="1"/>
  <c r="T84" i="1"/>
  <c r="T85" i="1"/>
  <c r="T86" i="1"/>
  <c r="T87" i="1"/>
  <c r="T88" i="1"/>
  <c r="T89" i="1"/>
  <c r="T90" i="1"/>
  <c r="T91" i="1"/>
  <c r="T92" i="1"/>
  <c r="T93" i="1"/>
  <c r="T94" i="1"/>
  <c r="T95" i="1"/>
  <c r="T96" i="1"/>
  <c r="T97" i="1"/>
  <c r="T98" i="1"/>
  <c r="T99" i="1"/>
  <c r="T100" i="1"/>
  <c r="T101" i="1"/>
  <c r="T102" i="1"/>
  <c r="T103" i="1"/>
  <c r="T104" i="1"/>
  <c r="T105" i="1"/>
  <c r="T106" i="1"/>
  <c r="T107" i="1"/>
  <c r="T108" i="1"/>
  <c r="T109" i="1"/>
  <c r="T110" i="1"/>
  <c r="T111" i="1"/>
  <c r="T112" i="1"/>
  <c r="T113" i="1"/>
  <c r="T114" i="1"/>
  <c r="T115" i="1"/>
  <c r="T116" i="1"/>
  <c r="T117" i="1"/>
  <c r="T118" i="1"/>
  <c r="T119" i="1"/>
  <c r="T120" i="1"/>
  <c r="T121" i="1"/>
  <c r="T122" i="1"/>
  <c r="T123" i="1"/>
  <c r="T124" i="1"/>
  <c r="T125" i="1"/>
  <c r="T126" i="1"/>
  <c r="T127" i="1"/>
  <c r="T128" i="1"/>
  <c r="T129" i="1"/>
  <c r="T130" i="1"/>
  <c r="T131" i="1"/>
  <c r="T132" i="1"/>
  <c r="T133" i="1"/>
  <c r="T134" i="1"/>
  <c r="T135" i="1"/>
  <c r="T136" i="1"/>
  <c r="T137" i="1"/>
  <c r="T138" i="1"/>
  <c r="U4" i="1"/>
  <c r="U5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</calcChain>
</file>

<file path=xl/sharedStrings.xml><?xml version="1.0" encoding="utf-8"?>
<sst xmlns="http://schemas.openxmlformats.org/spreadsheetml/2006/main" count="145" uniqueCount="139">
  <si>
    <t>Program</t>
  </si>
  <si>
    <t>FY 2013 (Pre-Seq.)</t>
  </si>
  <si>
    <t>FY 2013 (Post-Seq.)</t>
  </si>
  <si>
    <t>FY 2014 (Final Bill)</t>
  </si>
  <si>
    <t>Training and Employment Services</t>
  </si>
  <si>
    <t>?</t>
  </si>
  <si>
    <t>Grants to States - Adult Training</t>
  </si>
  <si>
    <t>Grants to States - Youth Training</t>
  </si>
  <si>
    <t>Wage and Hour Division</t>
  </si>
  <si>
    <t>Office of Disability Employment Policy</t>
  </si>
  <si>
    <t>Salaries and Expenses</t>
  </si>
  <si>
    <t>Office of Federal Contract Compliance Programs</t>
  </si>
  <si>
    <t>DEPARTMENT OF HEALTH AND HUMAN SERVICES</t>
  </si>
  <si>
    <t>Health Resources and Services Administration (HRSA)</t>
  </si>
  <si>
    <t>Children's Hospitals Graduate Medical Education</t>
  </si>
  <si>
    <t>Health Careers Opportunity Program</t>
  </si>
  <si>
    <t>Faculty Loan Repayment</t>
  </si>
  <si>
    <t>Scholarships for Disadvantaged Students</t>
  </si>
  <si>
    <t>Maternal and Child Health Bureau</t>
  </si>
  <si>
    <t>Maternal and Child Health Block Grant</t>
  </si>
  <si>
    <t>Traumatic Brain Injury</t>
  </si>
  <si>
    <t>Autism and Other Developmental Disorders</t>
  </si>
  <si>
    <t>Healthy Start</t>
  </si>
  <si>
    <t>Universal Newborn Hearing Screening</t>
  </si>
  <si>
    <t>Healthcare Systems Bureau</t>
  </si>
  <si>
    <t>Organ Transplantation</t>
  </si>
  <si>
    <t>National Cord Blood Inventory</t>
  </si>
  <si>
    <t>Centers for Disease Control and Prevention</t>
  </si>
  <si>
    <t>Emergency Assistance</t>
  </si>
  <si>
    <t>Comprehensive Care Program</t>
  </si>
  <si>
    <t>Early Intervention Program</t>
  </si>
  <si>
    <t>Children, Youth, Women, and Families</t>
  </si>
  <si>
    <t>AIDS Dental Services</t>
  </si>
  <si>
    <t>Education and Training Centers</t>
  </si>
  <si>
    <t>National Institutes of Health</t>
  </si>
  <si>
    <t>National Institute of Child Health &amp; Human Development</t>
  </si>
  <si>
    <t>National Institute on Deafness and Other Communication Disorders</t>
  </si>
  <si>
    <t>Substance Abuse and Mental Health Services Administration</t>
  </si>
  <si>
    <t>Mental Health block grant</t>
  </si>
  <si>
    <t>Children's Mental Health</t>
  </si>
  <si>
    <t>Agency for Healthcare Research and Quality</t>
  </si>
  <si>
    <t>Research on Health Costs, Quality, and Outcomes</t>
  </si>
  <si>
    <t>Administration for Children and Families</t>
  </si>
  <si>
    <t>Child Care and Development Block Grant</t>
  </si>
  <si>
    <t>Social Services Block Grant (Title XX)</t>
  </si>
  <si>
    <t>Children and Families Services Programs</t>
  </si>
  <si>
    <t>Community Services Block Grant Act programs</t>
  </si>
  <si>
    <t>Administration for Community Living</t>
  </si>
  <si>
    <t>Developmental Disabilities Program</t>
  </si>
  <si>
    <t>State Councils</t>
  </si>
  <si>
    <t>Protection and Advocacy</t>
  </si>
  <si>
    <t>Voting Access for Individuals with Disabilities</t>
  </si>
  <si>
    <t>Developmental Disabilities Projects of National Significance</t>
  </si>
  <si>
    <t>University Centers for Excellence in Developmental Disabilities</t>
  </si>
  <si>
    <t>Home and Community-based Supportive Services</t>
  </si>
  <si>
    <t>Office of Medicare Hearings and Appeals</t>
  </si>
  <si>
    <t>DEPARTMENT OF EDUCATION</t>
  </si>
  <si>
    <t>Grants to States Part B</t>
  </si>
  <si>
    <t>Preschool Grants</t>
  </si>
  <si>
    <t>Grants for Infants and Families</t>
  </si>
  <si>
    <t>Vocational Rehabilitation State Grants</t>
  </si>
  <si>
    <t>Training</t>
  </si>
  <si>
    <t>Demonstration and Training Programs</t>
  </si>
  <si>
    <t>Protection and Advocacy of Individual Rights</t>
  </si>
  <si>
    <t>Supported Employment State grants</t>
  </si>
  <si>
    <t>Assistive Technology</t>
  </si>
  <si>
    <t>Committee for Purchase from People Who are Blind or Severely Disabled</t>
  </si>
  <si>
    <t>National Council on Disability</t>
  </si>
  <si>
    <t>Rehabilitative Services Administration</t>
  </si>
  <si>
    <t>Office of Special Education Programs</t>
  </si>
  <si>
    <t>HIV/AIDS Bureau</t>
  </si>
  <si>
    <t>National Center for Chronic Disease Prevention and Health Promotion</t>
  </si>
  <si>
    <t>National Center for Injury Prevention and Control</t>
  </si>
  <si>
    <t>Office of Child Care</t>
  </si>
  <si>
    <t>National Institute of Neurological Disorders &amp; Stroke</t>
  </si>
  <si>
    <t>National Institute of Arthritis &amp; Musculoskeletal and Skin Diseases</t>
  </si>
  <si>
    <t>National Eye Institute</t>
  </si>
  <si>
    <t>Center for Mental Health Services</t>
  </si>
  <si>
    <t>National Institute of Mental Health</t>
  </si>
  <si>
    <t>Technical Assistance and Dissemination</t>
  </si>
  <si>
    <t>Parent Information Centers</t>
  </si>
  <si>
    <t>Educational Technology, Media, and Materials</t>
  </si>
  <si>
    <t>Client Assistance State Grants</t>
  </si>
  <si>
    <t>Gallaudet University</t>
  </si>
  <si>
    <t>Office of Vocational and Adult Education</t>
  </si>
  <si>
    <t>Career and Technical Education State Grants</t>
  </si>
  <si>
    <t>Career and Technical Education National Programs</t>
  </si>
  <si>
    <t>Adult Education Basic and Literacy Education State Grants</t>
  </si>
  <si>
    <t>Adult Education National Leadership Activities</t>
  </si>
  <si>
    <t>Office of Elementary and Secondary Education</t>
  </si>
  <si>
    <t>State Personnel Development Grant Program</t>
  </si>
  <si>
    <t>Special Institutions for Persons with Disabilities</t>
  </si>
  <si>
    <t>National Technical Institute for the Deaf</t>
  </si>
  <si>
    <t>American Printing House for the Blind</t>
  </si>
  <si>
    <t>Personnel Preparation</t>
  </si>
  <si>
    <t>National Center on Birth Defects and Developmental Disabilities</t>
  </si>
  <si>
    <t>Services for Older Blind Individuals</t>
  </si>
  <si>
    <t>Helen Keller National Center for Deaf-Blind Youths and Adults</t>
  </si>
  <si>
    <t xml:space="preserve"> FY 2015 Omnibus Bill</t>
  </si>
  <si>
    <t>OTHER</t>
  </si>
  <si>
    <t>DEPARTMENT OF LABOR</t>
  </si>
  <si>
    <t>Department/Agency/Office/Center/Bureau</t>
  </si>
  <si>
    <t>Appropriations Spreadsheet (figures are in thousands of dollars)</t>
  </si>
  <si>
    <t>FY 2016 
President's Budget</t>
  </si>
  <si>
    <t>Bureau of Health Workforce</t>
  </si>
  <si>
    <t>National Institute on Disability, Independent Living, and Rehabilitation Research</t>
  </si>
  <si>
    <t>Independent Living</t>
  </si>
  <si>
    <t>Centers for Excellence</t>
  </si>
  <si>
    <t>FY 2016 Senate Approps. Committee</t>
  </si>
  <si>
    <t xml:space="preserve">FY 2016 House Approps. Committee </t>
  </si>
  <si>
    <t xml:space="preserve"> FY 2016 Omnibus Bill</t>
  </si>
  <si>
    <t>FY 2017 President's Budget</t>
  </si>
  <si>
    <t>FY 2015 President's Budget</t>
  </si>
  <si>
    <t>---</t>
  </si>
  <si>
    <t>FY 2017 Senate Approps. Committee</t>
  </si>
  <si>
    <t>340B Drug Pricing Program/Office of Pharmacy Affairs</t>
  </si>
  <si>
    <t>FY 2017 House Approps. Committee</t>
  </si>
  <si>
    <t>FY 2017 Omnibus Bill</t>
  </si>
  <si>
    <t>Rehabilitation Services</t>
  </si>
  <si>
    <t>National Institute on Aging</t>
  </si>
  <si>
    <t>National Cancer Institute</t>
  </si>
  <si>
    <t>National Institute on Drug Abuse</t>
  </si>
  <si>
    <t>National Institute of Nursing Research</t>
  </si>
  <si>
    <t>National Institute of Dental and Craniofacial Research</t>
  </si>
  <si>
    <t>National Center for Complementary and Integrative Health</t>
  </si>
  <si>
    <t>Paralysis Resource Center</t>
  </si>
  <si>
    <t>Limb Loss Resource Center</t>
  </si>
  <si>
    <t xml:space="preserve">- - -  </t>
  </si>
  <si>
    <t xml:space="preserve">- - - </t>
  </si>
  <si>
    <t>FY 2018 President's Budget (est.)</t>
  </si>
  <si>
    <t xml:space="preserve"> . . .</t>
  </si>
  <si>
    <t xml:space="preserve"> . . . </t>
  </si>
  <si>
    <t>Special Projects of National Significance</t>
  </si>
  <si>
    <t>Programs of Regional and National Significance</t>
  </si>
  <si>
    <t>Partnerships for Innovation Inclusion and Independence</t>
  </si>
  <si>
    <t>FY 2018 House Approps. Committee</t>
  </si>
  <si>
    <t>FY 2018 Senate Approps. Committee</t>
  </si>
  <si>
    <t>FY 2018 Senate Approps. Committee - FY 2017 Omnibus Bill2</t>
  </si>
  <si>
    <t>FY 2018 House Approps. Committee - FY 2017 Omnibus Bill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</si>
</sst>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#,##0_);[Red]\(&quot;$&quot;#,##0\)"/>
    <numFmt numFmtId="44" formatCode="_(&quot;$&quot;* #,##0.00_);_(&quot;$&quot;* \(#,##0.00\);_(&quot;$&quot;* &quot;-&quot;??_);_(@_)"/>
    <numFmt numFmtId="164" formatCode="&quot;$&quot;#,##0"/>
  </numFmts>
  <fonts count="14" x14ac:knownFonts="1">
    <font>
      <sz val="12"/>
      <color rgb="FF000000"/>
      <name val="Times New Roman"/>
      <family val="2"/>
      <charset val="1"/>
    </font>
    <font>
      <sz val="12"/>
      <color rgb="FF000000"/>
      <name val="Times New Roman"/>
      <family val="2"/>
      <charset val="1"/>
    </font>
    <font>
      <u/>
      <sz val="9.6"/>
      <color theme="10"/>
      <name val="Times New Roman"/>
      <family val="2"/>
      <charset val="1"/>
    </font>
    <font>
      <u/>
      <sz val="12"/>
      <color theme="11"/>
      <name val="Times New Roman"/>
      <family val="2"/>
      <charset val="1"/>
    </font>
    <font>
      <b/>
      <sz val="20"/>
      <color rgb="FF000000"/>
      <name val="Times New Roman"/>
      <family val="2"/>
      <charset val="1"/>
    </font>
    <font>
      <sz val="18"/>
      <color rgb="FF000000"/>
      <name val="Times New Roman"/>
      <family val="2"/>
      <charset val="1"/>
    </font>
    <font>
      <b/>
      <sz val="18"/>
      <color rgb="FF000000"/>
      <name val="Times New Roman"/>
      <family val="2"/>
      <charset val="1"/>
    </font>
    <font>
      <u/>
      <sz val="18"/>
      <color theme="10"/>
      <name val="Times New Roman"/>
      <family val="2"/>
      <charset val="1"/>
    </font>
    <font>
      <b/>
      <sz val="18"/>
      <color theme="0"/>
      <name val="Times New Roman"/>
      <family val="2"/>
      <charset val="1"/>
    </font>
    <font>
      <sz val="16"/>
      <color rgb="FF000000"/>
      <name val="Times New Roman"/>
      <family val="2"/>
      <charset val="1"/>
    </font>
    <font>
      <sz val="18"/>
      <name val="Times New Roman"/>
      <family val="2"/>
      <charset val="1"/>
    </font>
    <font>
      <sz val="18"/>
      <color rgb="FF000000"/>
      <name val="Times New Roman"/>
      <family val="1"/>
    </font>
    <font>
      <b/>
      <sz val="18"/>
      <color rgb="FF000000"/>
      <name val="Times New Roman"/>
      <family val="1"/>
    </font>
    <font>
      <sz val="18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/>
  </cellStyleXfs>
  <cellXfs count="79">
    <xf numFmtId="0" fontId="0" fillId="0" borderId="0" xfId="0"/>
    <xf numFmtId="164" fontId="0" fillId="0" borderId="0" xfId="0" applyNumberFormat="1" applyAlignment="1">
      <alignment horizontal="right"/>
    </xf>
    <xf numFmtId="16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6" xfId="0" applyBorder="1"/>
    <xf numFmtId="0" fontId="0" fillId="0" borderId="0" xfId="0" applyBorder="1"/>
    <xf numFmtId="0" fontId="0" fillId="0" borderId="7" xfId="0" applyBorder="1"/>
    <xf numFmtId="0" fontId="4" fillId="0" borderId="0" xfId="0" applyFont="1"/>
    <xf numFmtId="0" fontId="5" fillId="0" borderId="0" xfId="0" applyFont="1"/>
    <xf numFmtId="0" fontId="6" fillId="0" borderId="0" xfId="0" applyFont="1"/>
    <xf numFmtId="164" fontId="5" fillId="0" borderId="0" xfId="0" applyNumberFormat="1" applyFont="1" applyAlignment="1">
      <alignment horizontal="right"/>
    </xf>
    <xf numFmtId="164" fontId="5" fillId="0" borderId="0" xfId="0" applyNumberFormat="1" applyFont="1"/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5" fillId="0" borderId="0" xfId="0" applyFont="1" applyBorder="1"/>
    <xf numFmtId="164" fontId="7" fillId="0" borderId="0" xfId="2" applyNumberFormat="1" applyFont="1" applyAlignment="1" applyProtection="1">
      <alignment horizontal="right"/>
    </xf>
    <xf numFmtId="164" fontId="7" fillId="0" borderId="0" xfId="2" applyNumberFormat="1" applyFont="1" applyAlignment="1" applyProtection="1"/>
    <xf numFmtId="0" fontId="5" fillId="0" borderId="9" xfId="0" applyFont="1" applyBorder="1"/>
    <xf numFmtId="0" fontId="6" fillId="0" borderId="1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Border="1"/>
    <xf numFmtId="0" fontId="9" fillId="0" borderId="8" xfId="0" applyFont="1" applyBorder="1"/>
    <xf numFmtId="0" fontId="9" fillId="0" borderId="1" xfId="0" applyFont="1" applyBorder="1"/>
    <xf numFmtId="0" fontId="9" fillId="0" borderId="10" xfId="0" applyFont="1" applyBorder="1"/>
    <xf numFmtId="0" fontId="9" fillId="0" borderId="0" xfId="0" applyFont="1" applyFill="1"/>
    <xf numFmtId="0" fontId="9" fillId="0" borderId="0" xfId="0" applyFont="1" applyFill="1" applyBorder="1"/>
    <xf numFmtId="0" fontId="9" fillId="0" borderId="1" xfId="0" applyFont="1" applyFill="1" applyBorder="1"/>
    <xf numFmtId="0" fontId="9" fillId="0" borderId="2" xfId="0" applyFont="1" applyBorder="1"/>
    <xf numFmtId="0" fontId="6" fillId="0" borderId="1" xfId="0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164" fontId="5" fillId="0" borderId="1" xfId="0" applyNumberFormat="1" applyFont="1" applyBorder="1" applyAlignment="1">
      <alignment horizontal="right" wrapText="1"/>
    </xf>
    <xf numFmtId="164" fontId="5" fillId="0" borderId="1" xfId="0" applyNumberFormat="1" applyFont="1" applyBorder="1" applyAlignment="1">
      <alignment wrapText="1"/>
    </xf>
    <xf numFmtId="164" fontId="5" fillId="0" borderId="1" xfId="0" applyNumberFormat="1" applyFont="1" applyFill="1" applyBorder="1" applyAlignment="1">
      <alignment horizontal="right" wrapText="1"/>
    </xf>
    <xf numFmtId="164" fontId="5" fillId="0" borderId="1" xfId="0" applyNumberFormat="1" applyFont="1" applyBorder="1" applyAlignment="1">
      <alignment horizontal="center" wrapText="1"/>
    </xf>
    <xf numFmtId="164" fontId="5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right" vertical="center" wrapText="1"/>
    </xf>
    <xf numFmtId="6" fontId="5" fillId="0" borderId="1" xfId="0" applyNumberFormat="1" applyFont="1" applyFill="1" applyBorder="1" applyAlignment="1">
      <alignment horizontal="right" vertical="center" wrapText="1"/>
    </xf>
    <xf numFmtId="0" fontId="6" fillId="0" borderId="5" xfId="0" applyFont="1" applyFill="1" applyBorder="1" applyAlignment="1">
      <alignment wrapText="1"/>
    </xf>
    <xf numFmtId="0" fontId="5" fillId="0" borderId="2" xfId="0" applyFont="1" applyBorder="1" applyAlignment="1">
      <alignment wrapText="1"/>
    </xf>
    <xf numFmtId="164" fontId="5" fillId="0" borderId="2" xfId="0" applyNumberFormat="1" applyFont="1" applyFill="1" applyBorder="1" applyAlignment="1">
      <alignment horizontal="right" vertical="center" wrapText="1"/>
    </xf>
    <xf numFmtId="6" fontId="5" fillId="0" borderId="4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wrapText="1"/>
    </xf>
    <xf numFmtId="6" fontId="5" fillId="3" borderId="1" xfId="0" applyNumberFormat="1" applyFont="1" applyFill="1" applyBorder="1" applyAlignment="1">
      <alignment horizontal="right" vertical="center" wrapText="1"/>
    </xf>
    <xf numFmtId="164" fontId="5" fillId="3" borderId="1" xfId="0" applyNumberFormat="1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 wrapText="1"/>
    </xf>
    <xf numFmtId="0" fontId="5" fillId="0" borderId="5" xfId="0" applyFont="1" applyFill="1" applyBorder="1" applyAlignment="1">
      <alignment wrapText="1"/>
    </xf>
    <xf numFmtId="0" fontId="5" fillId="0" borderId="2" xfId="0" applyFont="1" applyFill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5" fillId="0" borderId="1" xfId="0" quotePrefix="1" applyNumberFormat="1" applyFont="1" applyFill="1" applyBorder="1" applyAlignment="1">
      <alignment horizontal="right" vertical="center" wrapText="1"/>
    </xf>
    <xf numFmtId="0" fontId="5" fillId="0" borderId="5" xfId="0" applyFont="1" applyBorder="1" applyAlignment="1">
      <alignment wrapText="1"/>
    </xf>
    <xf numFmtId="6" fontId="5" fillId="0" borderId="1" xfId="0" quotePrefix="1" applyNumberFormat="1" applyFont="1" applyFill="1" applyBorder="1" applyAlignment="1">
      <alignment horizontal="right" vertical="center" wrapText="1"/>
    </xf>
    <xf numFmtId="164" fontId="5" fillId="0" borderId="1" xfId="1" applyNumberFormat="1" applyFont="1" applyFill="1" applyBorder="1" applyAlignment="1">
      <alignment horizontal="right" vertical="center" wrapText="1"/>
    </xf>
    <xf numFmtId="164" fontId="10" fillId="0" borderId="1" xfId="0" applyNumberFormat="1" applyFont="1" applyFill="1" applyBorder="1" applyAlignment="1">
      <alignment horizontal="right" vertical="center" wrapText="1"/>
    </xf>
    <xf numFmtId="164" fontId="5" fillId="0" borderId="2" xfId="1" applyNumberFormat="1" applyFont="1" applyFill="1" applyBorder="1" applyAlignment="1">
      <alignment horizontal="right" vertical="center" wrapText="1"/>
    </xf>
    <xf numFmtId="6" fontId="5" fillId="0" borderId="1" xfId="0" applyNumberFormat="1" applyFont="1" applyFill="1" applyBorder="1" applyAlignment="1">
      <alignment horizontal="center" vertical="center" wrapText="1"/>
    </xf>
    <xf numFmtId="164" fontId="5" fillId="0" borderId="1" xfId="0" quotePrefix="1" applyNumberFormat="1" applyFont="1" applyFill="1" applyBorder="1" applyAlignment="1">
      <alignment horizontal="right" vertical="center" wrapText="1"/>
    </xf>
    <xf numFmtId="164" fontId="5" fillId="0" borderId="1" xfId="0" applyNumberFormat="1" applyFont="1" applyFill="1" applyBorder="1"/>
    <xf numFmtId="164" fontId="5" fillId="0" borderId="1" xfId="0" applyNumberFormat="1" applyFont="1" applyBorder="1"/>
    <xf numFmtId="0" fontId="11" fillId="0" borderId="5" xfId="0" applyFont="1" applyBorder="1" applyAlignment="1">
      <alignment wrapText="1"/>
    </xf>
    <xf numFmtId="0" fontId="11" fillId="0" borderId="2" xfId="0" applyFont="1" applyBorder="1" applyAlignment="1">
      <alignment wrapText="1"/>
    </xf>
    <xf numFmtId="164" fontId="11" fillId="0" borderId="2" xfId="0" applyNumberFormat="1" applyFont="1" applyFill="1" applyBorder="1" applyAlignment="1">
      <alignment horizontal="right" vertical="center" wrapText="1"/>
    </xf>
    <xf numFmtId="6" fontId="11" fillId="0" borderId="4" xfId="0" applyNumberFormat="1" applyFont="1" applyFill="1" applyBorder="1" applyAlignment="1">
      <alignment horizontal="right" vertical="center" wrapText="1"/>
    </xf>
    <xf numFmtId="164" fontId="11" fillId="0" borderId="1" xfId="0" applyNumberFormat="1" applyFont="1" applyFill="1" applyBorder="1" applyAlignment="1">
      <alignment horizontal="right" vertical="center" wrapText="1"/>
    </xf>
    <xf numFmtId="6" fontId="11" fillId="0" borderId="1" xfId="0" applyNumberFormat="1" applyFont="1" applyFill="1" applyBorder="1" applyAlignment="1">
      <alignment horizontal="right" vertical="center" wrapText="1"/>
    </xf>
    <xf numFmtId="0" fontId="12" fillId="0" borderId="5" xfId="0" applyFont="1" applyBorder="1" applyAlignment="1">
      <alignment wrapText="1"/>
    </xf>
    <xf numFmtId="0" fontId="5" fillId="0" borderId="0" xfId="0" applyFont="1" applyFill="1" applyBorder="1"/>
    <xf numFmtId="164" fontId="6" fillId="0" borderId="3" xfId="0" applyNumberFormat="1" applyFont="1" applyFill="1" applyBorder="1" applyAlignment="1">
      <alignment horizontal="center" vertical="center" wrapText="1"/>
    </xf>
    <xf numFmtId="0" fontId="0" fillId="0" borderId="7" xfId="0" applyFill="1" applyBorder="1"/>
    <xf numFmtId="0" fontId="0" fillId="0" borderId="0" xfId="0" applyFill="1" applyBorder="1"/>
    <xf numFmtId="6" fontId="5" fillId="0" borderId="1" xfId="0" applyNumberFormat="1" applyFont="1" applyFill="1" applyBorder="1" applyAlignment="1">
      <alignment vertical="center" wrapText="1"/>
    </xf>
    <xf numFmtId="6" fontId="11" fillId="0" borderId="1" xfId="0" applyNumberFormat="1" applyFont="1" applyFill="1" applyBorder="1" applyAlignment="1">
      <alignment vertical="center" wrapText="1"/>
    </xf>
    <xf numFmtId="6" fontId="13" fillId="0" borderId="0" xfId="0" applyNumberFormat="1" applyFont="1" applyFill="1" applyBorder="1" applyAlignment="1">
      <alignment horizontal="right" vertical="center" wrapText="1"/>
    </xf>
    <xf numFmtId="164" fontId="12" fillId="0" borderId="3" xfId="0" applyNumberFormat="1" applyFont="1" applyBorder="1" applyAlignment="1">
      <alignment horizontal="center" vertical="center" wrapText="1"/>
    </xf>
  </cellXfs>
  <cellStyles count="4">
    <cellStyle name="Currency" xfId="1" builtinId="4"/>
    <cellStyle name="Followed Hyperlink" xfId="3" builtinId="9" hidden="1"/>
    <cellStyle name="Hyperlink" xfId="2" builtinId="8"/>
    <cellStyle name="Normal" xfId="0" builtinId="0"/>
  </cellStyles>
  <dxfs count="2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0" formatCode="&quot;$&quot;#,##0_);[Red]\(&quot;$&quot;#,##0\)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0" formatCode="&quot;$&quot;#,##0_);[Red]\(&quot;$&quot;#,##0\)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0" formatCode="&quot;$&quot;#,##0_);[Red]\(&quot;$&quot;#,##0\)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0" formatCode="&quot;$&quot;#,##0_);[Red]\(&quot;$&quot;#,##0\)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outline="0">
        <left style="thin">
          <color auto="1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indexed="65"/>
        </patternFill>
      </fill>
      <alignment horizontal="right" vertical="center" textRotation="0" wrapText="1" relative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strike val="0"/>
        <outline val="0"/>
        <shadow val="0"/>
        <u val="none"/>
        <vertAlign val="baseline"/>
        <sz val="18"/>
        <name val="Times New Roman"/>
        <scheme val="none"/>
      </font>
      <numFmt numFmtId="10" formatCode="&quot;$&quot;#,##0_);[Red]\(&quot;$&quot;#,##0\)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strike val="0"/>
        <outline val="0"/>
        <shadow val="0"/>
        <u val="none"/>
        <vertAlign val="baseline"/>
        <sz val="18"/>
        <name val="Times New Roman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strike val="0"/>
        <outline val="0"/>
        <shadow val="0"/>
        <u val="none"/>
        <vertAlign val="baseline"/>
        <sz val="18"/>
        <name val="Times New Roman"/>
        <scheme val="none"/>
      </font>
      <alignment horizontal="general" vertical="bottom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strike val="0"/>
        <outline val="0"/>
        <shadow val="0"/>
        <u val="none"/>
        <vertAlign val="baseline"/>
        <sz val="18"/>
        <name val="Times New Roman"/>
        <scheme val="none"/>
      </font>
      <alignment horizontal="general" vertical="bottom" textRotation="0" wrapText="1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/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3" name="Table3" displayName="Table3" ref="B3:U138" totalsRowShown="0" headerRowDxfId="23" dataDxfId="21" headerRowBorderDxfId="22" tableBorderDxfId="20">
  <autoFilter ref="B3:U138"/>
  <tableColumns count="20">
    <tableColumn id="1" name="Department/Agency/Office/Center/Bureau" dataDxfId="19"/>
    <tableColumn id="2" name="Program" dataDxfId="18"/>
    <tableColumn id="3" name="FY 2013 (Pre-Seq.)" dataDxfId="17"/>
    <tableColumn id="4" name="FY 2013 (Post-Seq.)" dataDxfId="16"/>
    <tableColumn id="5" name="FY 2014 (Final Bill)" dataDxfId="15"/>
    <tableColumn id="6" name="FY 2015 President's Budget" dataDxfId="14"/>
    <tableColumn id="7" name=" FY 2015 Omnibus Bill" dataDxfId="13"/>
    <tableColumn id="8" name="FY 2016 _x000a_President's Budget" dataDxfId="12"/>
    <tableColumn id="9" name="FY 2016 House Approps. Committee " dataDxfId="11"/>
    <tableColumn id="10" name="FY 2016 Senate Approps. Committee" dataDxfId="10"/>
    <tableColumn id="11" name=" FY 2016 Omnibus Bill" dataDxfId="9"/>
    <tableColumn id="12" name="FY 2017 President's Budget" dataDxfId="8"/>
    <tableColumn id="14" name="FY 2017 Senate Approps. Committee" dataDxfId="7"/>
    <tableColumn id="13" name="FY 2017 House Approps. Committee" dataDxfId="6"/>
    <tableColumn id="15" name="FY 2017 Omnibus Bill" dataDxfId="5"/>
    <tableColumn id="17" name="FY 2018 President's Budget (est.)" dataDxfId="4"/>
    <tableColumn id="16" name="FY 2018 House Approps. Committee" dataDxfId="3"/>
    <tableColumn id="18" name="FY 2018 Senate Approps. Committee" dataDxfId="2"/>
    <tableColumn id="19" name="FY 2018 House Approps. Committee - FY 2017 Omnibus Bill" dataDxfId="1">
      <calculatedColumnFormula>Table3[[#This Row],[FY 2018 House Approps. Committee]]-Table3[[#This Row],[FY 2017 Omnibus Bill]]</calculatedColumnFormula>
    </tableColumn>
    <tableColumn id="20" name="FY 2018 Senate Approps. Committee - FY 2017 Omnibus Bill2" dataDxfId="0">
      <calculatedColumnFormula>Table3[[#This Row],[FY 2018 Senate Approps. Committee]]-Table3[[#This Row],[FY 2017 Omnibus Bill]]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308"/>
  <sheetViews>
    <sheetView tabSelected="1" topLeftCell="B1" zoomScale="55" zoomScaleNormal="55" workbookViewId="0">
      <pane ySplit="3" topLeftCell="A4" activePane="bottomLeft" state="frozen"/>
      <selection activeCell="B1" sqref="B1"/>
      <selection pane="bottomLeft" activeCell="T56" sqref="T56"/>
    </sheetView>
  </sheetViews>
  <sheetFormatPr defaultColWidth="8.875" defaultRowHeight="15.75" outlineLevelRow="1" x14ac:dyDescent="0.25"/>
  <cols>
    <col min="1" max="1" width="17.625" hidden="1" customWidth="1"/>
    <col min="2" max="2" width="56.25" customWidth="1"/>
    <col min="3" max="3" width="46.875" customWidth="1"/>
    <col min="4" max="4" width="15.875" hidden="1" customWidth="1"/>
    <col min="5" max="5" width="17.125" style="1" hidden="1" customWidth="1"/>
    <col min="6" max="6" width="15.875" style="2" hidden="1" customWidth="1"/>
    <col min="7" max="7" width="11.75" style="2" hidden="1" customWidth="1"/>
    <col min="8" max="8" width="16" style="2" hidden="1" customWidth="1"/>
    <col min="9" max="9" width="15" style="4" hidden="1" customWidth="1"/>
    <col min="10" max="10" width="17" style="3" hidden="1" customWidth="1"/>
    <col min="11" max="11" width="16.125" hidden="1" customWidth="1"/>
    <col min="12" max="12" width="17.875" hidden="1" customWidth="1"/>
    <col min="13" max="13" width="21.125" customWidth="1"/>
    <col min="14" max="14" width="21.625" customWidth="1"/>
    <col min="15" max="15" width="22.375" customWidth="1"/>
    <col min="16" max="16" width="16.5" customWidth="1"/>
    <col min="17" max="17" width="19.75" style="5" customWidth="1"/>
    <col min="18" max="19" width="23.75" style="74" customWidth="1"/>
    <col min="20" max="20" width="32" style="6" customWidth="1"/>
    <col min="21" max="21" width="35.625" style="6" customWidth="1"/>
    <col min="22" max="27" width="8.875" style="6"/>
  </cols>
  <sheetData>
    <row r="1" spans="1:40" s="9" customFormat="1" ht="25.5" x14ac:dyDescent="0.35">
      <c r="A1" s="9">
        <v>1</v>
      </c>
      <c r="B1" s="8" t="s">
        <v>102</v>
      </c>
      <c r="D1" s="11"/>
      <c r="E1" s="12"/>
      <c r="F1" s="12"/>
      <c r="G1" s="12"/>
      <c r="H1" s="13"/>
      <c r="I1" s="14"/>
      <c r="P1" s="15"/>
      <c r="Q1" s="15"/>
      <c r="R1" s="71"/>
      <c r="S1" s="71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</row>
    <row r="2" spans="1:40" s="9" customFormat="1" ht="23.25" x14ac:dyDescent="0.35">
      <c r="A2" s="9">
        <v>2</v>
      </c>
      <c r="B2" s="10"/>
      <c r="D2" s="16"/>
      <c r="E2" s="12"/>
      <c r="F2" s="17"/>
      <c r="G2" s="17"/>
      <c r="H2" s="13"/>
      <c r="I2" s="14"/>
      <c r="P2" s="18"/>
      <c r="Q2" s="18"/>
      <c r="R2" s="71"/>
      <c r="S2" s="71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</row>
    <row r="3" spans="1:40" s="9" customFormat="1" ht="83.25" customHeight="1" x14ac:dyDescent="0.35">
      <c r="A3" s="9">
        <v>3</v>
      </c>
      <c r="B3" s="19" t="s">
        <v>101</v>
      </c>
      <c r="C3" s="19" t="s">
        <v>0</v>
      </c>
      <c r="D3" s="20" t="s">
        <v>1</v>
      </c>
      <c r="E3" s="20" t="s">
        <v>2</v>
      </c>
      <c r="F3" s="20" t="s">
        <v>3</v>
      </c>
      <c r="G3" s="20" t="s">
        <v>112</v>
      </c>
      <c r="H3" s="21" t="s">
        <v>98</v>
      </c>
      <c r="I3" s="19" t="s">
        <v>103</v>
      </c>
      <c r="J3" s="20" t="s">
        <v>109</v>
      </c>
      <c r="K3" s="20" t="s">
        <v>108</v>
      </c>
      <c r="L3" s="22" t="s">
        <v>110</v>
      </c>
      <c r="M3" s="20" t="s">
        <v>111</v>
      </c>
      <c r="N3" s="23" t="s">
        <v>114</v>
      </c>
      <c r="O3" s="23" t="s">
        <v>116</v>
      </c>
      <c r="P3" s="23" t="s">
        <v>117</v>
      </c>
      <c r="Q3" s="23" t="s">
        <v>129</v>
      </c>
      <c r="R3" s="72" t="s">
        <v>135</v>
      </c>
      <c r="S3" s="72" t="s">
        <v>136</v>
      </c>
      <c r="T3" s="23" t="s">
        <v>138</v>
      </c>
      <c r="U3" s="78" t="s">
        <v>137</v>
      </c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</row>
    <row r="4" spans="1:40" s="27" customFormat="1" ht="37.5" customHeight="1" x14ac:dyDescent="0.35">
      <c r="A4" s="24"/>
      <c r="B4" s="33" t="s">
        <v>100</v>
      </c>
      <c r="C4" s="34"/>
      <c r="D4" s="35"/>
      <c r="E4" s="36"/>
      <c r="F4" s="36"/>
      <c r="G4" s="36"/>
      <c r="H4" s="37"/>
      <c r="I4" s="38"/>
      <c r="J4" s="39"/>
      <c r="K4" s="39"/>
      <c r="L4" s="40"/>
      <c r="M4" s="40"/>
      <c r="N4" s="40"/>
      <c r="O4" s="40"/>
      <c r="P4" s="40"/>
      <c r="Q4" s="40"/>
      <c r="R4" s="40"/>
      <c r="S4" s="40"/>
      <c r="T4" s="75">
        <f>Table3[[#This Row],[FY 2018 House Approps. Committee]]-Table3[[#This Row],[FY 2017 Omnibus Bill]]</f>
        <v>0</v>
      </c>
      <c r="U4" s="77">
        <f>Table3[[#This Row],[FY 2018 Senate Approps. Committee]]-Table3[[#This Row],[FY 2017 Omnibus Bill]]</f>
        <v>0</v>
      </c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6"/>
    </row>
    <row r="5" spans="1:40" s="27" customFormat="1" ht="23.25" x14ac:dyDescent="0.35">
      <c r="A5" s="24"/>
      <c r="B5" s="42"/>
      <c r="C5" s="43"/>
      <c r="D5" s="44"/>
      <c r="E5" s="44"/>
      <c r="F5" s="44"/>
      <c r="G5" s="44"/>
      <c r="H5" s="44"/>
      <c r="I5" s="45"/>
      <c r="J5" s="44"/>
      <c r="K5" s="39"/>
      <c r="L5" s="40"/>
      <c r="M5" s="40"/>
      <c r="N5" s="40"/>
      <c r="O5" s="40"/>
      <c r="P5" s="40"/>
      <c r="Q5" s="40"/>
      <c r="R5" s="40"/>
      <c r="S5" s="40"/>
      <c r="T5" s="75">
        <f>Table3[[#This Row],[FY 2018 House Approps. Committee]]-Table3[[#This Row],[FY 2017 Omnibus Bill]]</f>
        <v>0</v>
      </c>
      <c r="U5" s="77">
        <f>Table3[[#This Row],[FY 2018 Senate Approps. Committee]]-Table3[[#This Row],[FY 2017 Omnibus Bill]]</f>
        <v>0</v>
      </c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6"/>
    </row>
    <row r="6" spans="1:40" s="27" customFormat="1" ht="23.25" x14ac:dyDescent="0.35">
      <c r="A6" s="24">
        <v>7</v>
      </c>
      <c r="B6" s="34" t="s">
        <v>4</v>
      </c>
      <c r="C6" s="34"/>
      <c r="D6" s="39"/>
      <c r="E6" s="39"/>
      <c r="F6" s="39"/>
      <c r="G6" s="39"/>
      <c r="H6" s="39"/>
      <c r="I6" s="41"/>
      <c r="J6" s="39"/>
      <c r="K6" s="39"/>
      <c r="L6" s="40"/>
      <c r="M6" s="40"/>
      <c r="N6" s="40"/>
      <c r="O6" s="40"/>
      <c r="P6" s="40"/>
      <c r="Q6" s="40"/>
      <c r="R6" s="40"/>
      <c r="S6" s="40"/>
      <c r="T6" s="75">
        <f>Table3[[#This Row],[FY 2018 House Approps. Committee]]-Table3[[#This Row],[FY 2017 Omnibus Bill]]</f>
        <v>0</v>
      </c>
      <c r="U6" s="77">
        <f>Table3[[#This Row],[FY 2018 Senate Approps. Committee]]-Table3[[#This Row],[FY 2017 Omnibus Bill]]</f>
        <v>0</v>
      </c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6"/>
    </row>
    <row r="7" spans="1:40" s="27" customFormat="1" ht="23.25" x14ac:dyDescent="0.35">
      <c r="A7" s="24">
        <v>8</v>
      </c>
      <c r="B7" s="34"/>
      <c r="C7" s="46" t="s">
        <v>6</v>
      </c>
      <c r="D7" s="39">
        <v>769269</v>
      </c>
      <c r="E7" s="39">
        <v>730624</v>
      </c>
      <c r="F7" s="39">
        <v>766080</v>
      </c>
      <c r="G7" s="39">
        <v>766080</v>
      </c>
      <c r="H7" s="39">
        <v>776736</v>
      </c>
      <c r="I7" s="41">
        <v>815556</v>
      </c>
      <c r="J7" s="39">
        <v>776736</v>
      </c>
      <c r="K7" s="39">
        <v>737000</v>
      </c>
      <c r="L7" s="39">
        <v>815556</v>
      </c>
      <c r="M7" s="39">
        <v>842376</v>
      </c>
      <c r="N7" s="39">
        <v>782000</v>
      </c>
      <c r="O7" s="39">
        <v>815556</v>
      </c>
      <c r="P7" s="39">
        <v>815556</v>
      </c>
      <c r="Q7" s="41">
        <v>490370</v>
      </c>
      <c r="R7" s="41">
        <v>776736</v>
      </c>
      <c r="S7" s="41">
        <v>815556</v>
      </c>
      <c r="T7" s="75">
        <f>Table3[[#This Row],[FY 2018 House Approps. Committee]]-Table3[[#This Row],[FY 2017 Omnibus Bill]]</f>
        <v>-38820</v>
      </c>
      <c r="U7" s="75">
        <f>Table3[[#This Row],[FY 2018 Senate Approps. Committee]]-Table3[[#This Row],[FY 2017 Omnibus Bill]]</f>
        <v>0</v>
      </c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6"/>
    </row>
    <row r="8" spans="1:40" s="27" customFormat="1" ht="23.25" x14ac:dyDescent="0.35">
      <c r="A8" s="24">
        <v>9</v>
      </c>
      <c r="B8" s="34"/>
      <c r="C8" s="46" t="s">
        <v>7</v>
      </c>
      <c r="D8" s="39">
        <v>822704</v>
      </c>
      <c r="E8" s="39">
        <v>781375</v>
      </c>
      <c r="F8" s="39">
        <v>820430</v>
      </c>
      <c r="G8" s="39">
        <v>820430</v>
      </c>
      <c r="H8" s="39">
        <v>831842</v>
      </c>
      <c r="I8" s="41">
        <v>873416</v>
      </c>
      <c r="J8" s="39">
        <v>831842</v>
      </c>
      <c r="K8" s="39">
        <v>790000</v>
      </c>
      <c r="L8" s="39">
        <v>873416</v>
      </c>
      <c r="M8" s="39">
        <v>902139</v>
      </c>
      <c r="N8" s="39">
        <v>838000</v>
      </c>
      <c r="O8" s="39">
        <v>873416</v>
      </c>
      <c r="P8" s="39">
        <v>873416</v>
      </c>
      <c r="Q8" s="41">
        <v>608000</v>
      </c>
      <c r="R8" s="41">
        <v>831842</v>
      </c>
      <c r="S8" s="41">
        <v>873416</v>
      </c>
      <c r="T8" s="75">
        <f>Table3[[#This Row],[FY 2018 House Approps. Committee]]-Table3[[#This Row],[FY 2017 Omnibus Bill]]</f>
        <v>-41574</v>
      </c>
      <c r="U8" s="77">
        <f>Table3[[#This Row],[FY 2018 Senate Approps. Committee]]-Table3[[#This Row],[FY 2017 Omnibus Bill]]</f>
        <v>0</v>
      </c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6"/>
    </row>
    <row r="9" spans="1:40" s="27" customFormat="1" ht="23.25" x14ac:dyDescent="0.35">
      <c r="A9" s="24">
        <v>13</v>
      </c>
      <c r="B9" s="34" t="s">
        <v>8</v>
      </c>
      <c r="C9" s="34" t="s">
        <v>10</v>
      </c>
      <c r="D9" s="39">
        <v>226607</v>
      </c>
      <c r="E9" s="39">
        <v>215184</v>
      </c>
      <c r="F9" s="39">
        <v>224330</v>
      </c>
      <c r="G9" s="39">
        <v>265766</v>
      </c>
      <c r="H9" s="39">
        <v>227500</v>
      </c>
      <c r="I9" s="47">
        <v>277000</v>
      </c>
      <c r="J9" s="48">
        <v>215500</v>
      </c>
      <c r="K9" s="48">
        <v>210000</v>
      </c>
      <c r="L9" s="39">
        <v>227500</v>
      </c>
      <c r="M9" s="39">
        <v>276599</v>
      </c>
      <c r="N9" s="39">
        <v>227500</v>
      </c>
      <c r="O9" s="39">
        <v>215500</v>
      </c>
      <c r="P9" s="39">
        <v>227550</v>
      </c>
      <c r="Q9" s="41">
        <v>230068</v>
      </c>
      <c r="R9" s="41">
        <v>217500</v>
      </c>
      <c r="S9" s="41">
        <v>227500</v>
      </c>
      <c r="T9" s="75">
        <f>Table3[[#This Row],[FY 2018 House Approps. Committee]]-Table3[[#This Row],[FY 2017 Omnibus Bill]]</f>
        <v>-10050</v>
      </c>
      <c r="U9" s="77">
        <f>Table3[[#This Row],[FY 2018 Senate Approps. Committee]]-Table3[[#This Row],[FY 2017 Omnibus Bill]]</f>
        <v>-50</v>
      </c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6"/>
    </row>
    <row r="10" spans="1:40" s="27" customFormat="1" ht="23.25" x14ac:dyDescent="0.35">
      <c r="A10" s="24">
        <v>14</v>
      </c>
      <c r="B10" s="34" t="s">
        <v>9</v>
      </c>
      <c r="C10" s="34"/>
      <c r="D10" s="39">
        <v>38802</v>
      </c>
      <c r="E10" s="39">
        <v>36846</v>
      </c>
      <c r="F10" s="39">
        <v>37745</v>
      </c>
      <c r="G10" s="39">
        <v>37833</v>
      </c>
      <c r="H10" s="39">
        <v>38500</v>
      </c>
      <c r="I10" s="41">
        <v>38203</v>
      </c>
      <c r="J10" s="39">
        <v>38203</v>
      </c>
      <c r="K10" s="49">
        <v>0</v>
      </c>
      <c r="L10" s="39">
        <v>38203</v>
      </c>
      <c r="M10" s="39">
        <v>38544</v>
      </c>
      <c r="N10" s="39">
        <v>38203</v>
      </c>
      <c r="O10" s="39">
        <v>38203</v>
      </c>
      <c r="P10" s="39">
        <v>38203</v>
      </c>
      <c r="Q10" s="41">
        <v>27203</v>
      </c>
      <c r="R10" s="41">
        <v>36800</v>
      </c>
      <c r="S10" s="41">
        <v>38203</v>
      </c>
      <c r="T10" s="75">
        <f>Table3[[#This Row],[FY 2018 House Approps. Committee]]-Table3[[#This Row],[FY 2017 Omnibus Bill]]</f>
        <v>-1403</v>
      </c>
      <c r="U10" s="77">
        <f>Table3[[#This Row],[FY 2018 Senate Approps. Committee]]-Table3[[#This Row],[FY 2017 Omnibus Bill]]</f>
        <v>0</v>
      </c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8"/>
    </row>
    <row r="11" spans="1:40" s="31" customFormat="1" ht="46.5" x14ac:dyDescent="0.35">
      <c r="A11" s="29">
        <v>15</v>
      </c>
      <c r="B11" s="46" t="s">
        <v>11</v>
      </c>
      <c r="C11" s="46"/>
      <c r="D11" s="39">
        <v>104976</v>
      </c>
      <c r="E11" s="39">
        <v>99685</v>
      </c>
      <c r="F11" s="39">
        <v>104976</v>
      </c>
      <c r="G11" s="39">
        <v>107903</v>
      </c>
      <c r="H11" s="39">
        <v>106476</v>
      </c>
      <c r="I11" s="41">
        <v>113687</v>
      </c>
      <c r="J11" s="39">
        <v>100500</v>
      </c>
      <c r="K11" s="39">
        <v>96000</v>
      </c>
      <c r="L11" s="39">
        <v>105476</v>
      </c>
      <c r="M11" s="39">
        <v>114169</v>
      </c>
      <c r="N11" s="39">
        <v>104476</v>
      </c>
      <c r="O11" s="39">
        <v>100500</v>
      </c>
      <c r="P11" s="39">
        <v>104476</v>
      </c>
      <c r="Q11" s="41">
        <v>88000</v>
      </c>
      <c r="R11" s="41">
        <v>94500</v>
      </c>
      <c r="S11" s="41">
        <v>103476</v>
      </c>
      <c r="T11" s="75">
        <f>Table3[[#This Row],[FY 2018 House Approps. Committee]]-Table3[[#This Row],[FY 2017 Omnibus Bill]]</f>
        <v>-9976</v>
      </c>
      <c r="U11" s="77">
        <f>Table3[[#This Row],[FY 2018 Senate Approps. Committee]]-Table3[[#This Row],[FY 2017 Omnibus Bill]]</f>
        <v>-1000</v>
      </c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</row>
    <row r="12" spans="1:40" s="31" customFormat="1" ht="23.25" x14ac:dyDescent="0.35">
      <c r="A12" s="29"/>
      <c r="B12" s="50"/>
      <c r="C12" s="51"/>
      <c r="D12" s="44"/>
      <c r="E12" s="44"/>
      <c r="F12" s="44"/>
      <c r="G12" s="44"/>
      <c r="H12" s="44"/>
      <c r="I12" s="45"/>
      <c r="J12" s="44"/>
      <c r="K12" s="39"/>
      <c r="L12" s="39"/>
      <c r="M12" s="39"/>
      <c r="N12" s="39"/>
      <c r="O12" s="39"/>
      <c r="P12" s="39"/>
      <c r="Q12" s="41"/>
      <c r="R12" s="41"/>
      <c r="S12" s="41"/>
      <c r="T12" s="75">
        <f>Table3[[#This Row],[FY 2018 House Approps. Committee]]-Table3[[#This Row],[FY 2017 Omnibus Bill]]</f>
        <v>0</v>
      </c>
      <c r="U12" s="77">
        <f>Table3[[#This Row],[FY 2018 Senate Approps. Committee]]-Table3[[#This Row],[FY 2017 Omnibus Bill]]</f>
        <v>0</v>
      </c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</row>
    <row r="13" spans="1:40" s="27" customFormat="1" ht="45.75" x14ac:dyDescent="0.35">
      <c r="A13" s="24">
        <v>17</v>
      </c>
      <c r="B13" s="52" t="s">
        <v>12</v>
      </c>
      <c r="C13" s="34"/>
      <c r="D13" s="39"/>
      <c r="E13" s="39"/>
      <c r="F13" s="39"/>
      <c r="G13" s="39"/>
      <c r="H13" s="39"/>
      <c r="I13" s="41"/>
      <c r="J13" s="39"/>
      <c r="K13" s="39"/>
      <c r="L13" s="39"/>
      <c r="M13" s="39"/>
      <c r="N13" s="39"/>
      <c r="O13" s="39"/>
      <c r="P13" s="39"/>
      <c r="Q13" s="41"/>
      <c r="R13" s="41"/>
      <c r="S13" s="41"/>
      <c r="T13" s="75">
        <f>Table3[[#This Row],[FY 2018 House Approps. Committee]]-Table3[[#This Row],[FY 2017 Omnibus Bill]]</f>
        <v>0</v>
      </c>
      <c r="U13" s="77">
        <f>Table3[[#This Row],[FY 2018 Senate Approps. Committee]]-Table3[[#This Row],[FY 2017 Omnibus Bill]]</f>
        <v>0</v>
      </c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</row>
    <row r="14" spans="1:40" s="27" customFormat="1" ht="23.25" x14ac:dyDescent="0.35">
      <c r="A14" s="24"/>
      <c r="B14" s="53"/>
      <c r="C14" s="43"/>
      <c r="D14" s="44"/>
      <c r="E14" s="44"/>
      <c r="F14" s="44"/>
      <c r="G14" s="44"/>
      <c r="H14" s="44"/>
      <c r="I14" s="45"/>
      <c r="J14" s="44"/>
      <c r="K14" s="39"/>
      <c r="L14" s="39"/>
      <c r="M14" s="39"/>
      <c r="N14" s="39"/>
      <c r="O14" s="39"/>
      <c r="P14" s="39"/>
      <c r="Q14" s="41"/>
      <c r="R14" s="41"/>
      <c r="S14" s="41"/>
      <c r="T14" s="75">
        <f>Table3[[#This Row],[FY 2018 House Approps. Committee]]-Table3[[#This Row],[FY 2017 Omnibus Bill]]</f>
        <v>0</v>
      </c>
      <c r="U14" s="77">
        <f>Table3[[#This Row],[FY 2018 Senate Approps. Committee]]-Table3[[#This Row],[FY 2017 Omnibus Bill]]</f>
        <v>0</v>
      </c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</row>
    <row r="15" spans="1:40" s="27" customFormat="1" ht="45.75" x14ac:dyDescent="0.35">
      <c r="A15" s="24">
        <v>18</v>
      </c>
      <c r="B15" s="52" t="s">
        <v>13</v>
      </c>
      <c r="C15" s="34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41"/>
      <c r="R15" s="41"/>
      <c r="S15" s="41"/>
      <c r="T15" s="75">
        <f>Table3[[#This Row],[FY 2018 House Approps. Committee]]-Table3[[#This Row],[FY 2017 Omnibus Bill]]</f>
        <v>0</v>
      </c>
      <c r="U15" s="77">
        <f>Table3[[#This Row],[FY 2018 Senate Approps. Committee]]-Table3[[#This Row],[FY 2017 Omnibus Bill]]</f>
        <v>0</v>
      </c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</row>
    <row r="16" spans="1:40" s="27" customFormat="1" ht="16.5" customHeight="1" x14ac:dyDescent="0.35">
      <c r="A16" s="24"/>
      <c r="B16" s="53"/>
      <c r="C16" s="43"/>
      <c r="D16" s="44"/>
      <c r="E16" s="44"/>
      <c r="F16" s="44"/>
      <c r="G16" s="44"/>
      <c r="H16" s="44"/>
      <c r="I16" s="45"/>
      <c r="J16" s="44"/>
      <c r="K16" s="39"/>
      <c r="L16" s="39"/>
      <c r="M16" s="39"/>
      <c r="N16" s="39"/>
      <c r="O16" s="39"/>
      <c r="P16" s="39"/>
      <c r="Q16" s="41"/>
      <c r="R16" s="41"/>
      <c r="S16" s="41"/>
      <c r="T16" s="75">
        <f>Table3[[#This Row],[FY 2018 House Approps. Committee]]-Table3[[#This Row],[FY 2017 Omnibus Bill]]</f>
        <v>0</v>
      </c>
      <c r="U16" s="77">
        <f>Table3[[#This Row],[FY 2018 Senate Approps. Committee]]-Table3[[#This Row],[FY 2017 Omnibus Bill]]</f>
        <v>0</v>
      </c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</row>
    <row r="17" spans="1:39" s="27" customFormat="1" ht="23.25" x14ac:dyDescent="0.35">
      <c r="A17" s="24">
        <v>19</v>
      </c>
      <c r="B17" s="34" t="s">
        <v>104</v>
      </c>
      <c r="C17" s="34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41"/>
      <c r="R17" s="41"/>
      <c r="S17" s="41"/>
      <c r="T17" s="75">
        <f>Table3[[#This Row],[FY 2018 House Approps. Committee]]-Table3[[#This Row],[FY 2017 Omnibus Bill]]</f>
        <v>0</v>
      </c>
      <c r="U17" s="77">
        <f>Table3[[#This Row],[FY 2018 Senate Approps. Committee]]-Table3[[#This Row],[FY 2017 Omnibus Bill]]</f>
        <v>0</v>
      </c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</row>
    <row r="18" spans="1:39" s="27" customFormat="1" ht="46.5" x14ac:dyDescent="0.35">
      <c r="A18" s="24">
        <v>21</v>
      </c>
      <c r="B18" s="34"/>
      <c r="C18" s="34" t="s">
        <v>14</v>
      </c>
      <c r="D18" s="39">
        <v>267313</v>
      </c>
      <c r="E18" s="39">
        <v>251166</v>
      </c>
      <c r="F18" s="39">
        <v>265000</v>
      </c>
      <c r="G18" s="39">
        <v>0</v>
      </c>
      <c r="H18" s="39">
        <v>265000</v>
      </c>
      <c r="I18" s="41">
        <v>100000</v>
      </c>
      <c r="J18" s="39">
        <v>265000</v>
      </c>
      <c r="K18" s="39">
        <v>270000</v>
      </c>
      <c r="L18" s="39">
        <v>295000</v>
      </c>
      <c r="M18" s="54" t="s">
        <v>113</v>
      </c>
      <c r="N18" s="39">
        <v>300000</v>
      </c>
      <c r="O18" s="39">
        <v>300000</v>
      </c>
      <c r="P18" s="39">
        <v>300000</v>
      </c>
      <c r="Q18" s="41">
        <v>295000</v>
      </c>
      <c r="R18" s="41">
        <v>300000</v>
      </c>
      <c r="S18" s="41">
        <v>305000</v>
      </c>
      <c r="T18" s="75">
        <f>Table3[[#This Row],[FY 2018 House Approps. Committee]]-Table3[[#This Row],[FY 2017 Omnibus Bill]]</f>
        <v>0</v>
      </c>
      <c r="U18" s="77">
        <f>Table3[[#This Row],[FY 2018 Senate Approps. Committee]]-Table3[[#This Row],[FY 2017 Omnibus Bill]]</f>
        <v>5000</v>
      </c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</row>
    <row r="19" spans="1:39" s="27" customFormat="1" ht="23.25" x14ac:dyDescent="0.35">
      <c r="A19" s="24">
        <v>22</v>
      </c>
      <c r="B19" s="34"/>
      <c r="C19" s="46" t="s">
        <v>107</v>
      </c>
      <c r="D19" s="39">
        <v>22863</v>
      </c>
      <c r="E19" s="39">
        <v>21482</v>
      </c>
      <c r="F19" s="39">
        <v>21711</v>
      </c>
      <c r="G19" s="39">
        <v>21711</v>
      </c>
      <c r="H19" s="39">
        <v>21711</v>
      </c>
      <c r="I19" s="39">
        <v>25000</v>
      </c>
      <c r="J19" s="39">
        <v>21711</v>
      </c>
      <c r="K19" s="39">
        <v>21711</v>
      </c>
      <c r="L19" s="39">
        <v>21711</v>
      </c>
      <c r="M19" s="49">
        <v>21711</v>
      </c>
      <c r="N19" s="49">
        <v>21711</v>
      </c>
      <c r="O19" s="49">
        <v>21711</v>
      </c>
      <c r="P19" s="49">
        <v>21711</v>
      </c>
      <c r="Q19" s="41">
        <v>0</v>
      </c>
      <c r="R19" s="41">
        <v>9711</v>
      </c>
      <c r="S19" s="41">
        <v>21711</v>
      </c>
      <c r="T19" s="75">
        <f>Table3[[#This Row],[FY 2018 House Approps. Committee]]-Table3[[#This Row],[FY 2017 Omnibus Bill]]</f>
        <v>-12000</v>
      </c>
      <c r="U19" s="77">
        <f>Table3[[#This Row],[FY 2018 Senate Approps. Committee]]-Table3[[#This Row],[FY 2017 Omnibus Bill]]</f>
        <v>0</v>
      </c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</row>
    <row r="20" spans="1:39" s="27" customFormat="1" ht="46.5" x14ac:dyDescent="0.35">
      <c r="A20" s="24">
        <v>23</v>
      </c>
      <c r="B20" s="34"/>
      <c r="C20" s="46" t="s">
        <v>15</v>
      </c>
      <c r="D20" s="39">
        <v>14942</v>
      </c>
      <c r="E20" s="39">
        <v>14039</v>
      </c>
      <c r="F20" s="39">
        <v>14189</v>
      </c>
      <c r="G20" s="39">
        <v>0</v>
      </c>
      <c r="H20" s="39">
        <v>14189</v>
      </c>
      <c r="I20" s="39">
        <v>0</v>
      </c>
      <c r="J20" s="39">
        <v>14189</v>
      </c>
      <c r="K20" s="48">
        <v>0</v>
      </c>
      <c r="L20" s="39">
        <v>14189</v>
      </c>
      <c r="M20" s="39">
        <v>14189</v>
      </c>
      <c r="N20" s="54" t="s">
        <v>113</v>
      </c>
      <c r="O20" s="54" t="s">
        <v>113</v>
      </c>
      <c r="P20" s="39">
        <v>14189</v>
      </c>
      <c r="Q20" s="41">
        <v>0</v>
      </c>
      <c r="R20" s="41">
        <v>0</v>
      </c>
      <c r="S20" s="41">
        <v>14189</v>
      </c>
      <c r="T20" s="75">
        <f>Table3[[#This Row],[FY 2018 House Approps. Committee]]-Table3[[#This Row],[FY 2017 Omnibus Bill]]</f>
        <v>-14189</v>
      </c>
      <c r="U20" s="77">
        <f>Table3[[#This Row],[FY 2018 Senate Approps. Committee]]-Table3[[#This Row],[FY 2017 Omnibus Bill]]</f>
        <v>0</v>
      </c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</row>
    <row r="21" spans="1:39" s="27" customFormat="1" ht="23.25" x14ac:dyDescent="0.35">
      <c r="A21" s="24">
        <v>24</v>
      </c>
      <c r="B21" s="34"/>
      <c r="C21" s="34" t="s">
        <v>16</v>
      </c>
      <c r="D21" s="39">
        <v>1253</v>
      </c>
      <c r="E21" s="39">
        <v>1177</v>
      </c>
      <c r="F21" s="39">
        <v>1190</v>
      </c>
      <c r="G21" s="39">
        <v>1190</v>
      </c>
      <c r="H21" s="39">
        <v>1190</v>
      </c>
      <c r="I21" s="39">
        <v>1190</v>
      </c>
      <c r="J21" s="39">
        <v>1190</v>
      </c>
      <c r="K21" s="39">
        <v>1190</v>
      </c>
      <c r="L21" s="39">
        <v>1190</v>
      </c>
      <c r="M21" s="39">
        <v>1190</v>
      </c>
      <c r="N21" s="39">
        <v>1190</v>
      </c>
      <c r="O21" s="39">
        <v>1190</v>
      </c>
      <c r="P21" s="39">
        <v>1190</v>
      </c>
      <c r="Q21" s="41">
        <v>0</v>
      </c>
      <c r="R21" s="41">
        <v>1190</v>
      </c>
      <c r="S21" s="41">
        <v>1190</v>
      </c>
      <c r="T21" s="75">
        <f>Table3[[#This Row],[FY 2018 House Approps. Committee]]-Table3[[#This Row],[FY 2017 Omnibus Bill]]</f>
        <v>0</v>
      </c>
      <c r="U21" s="77">
        <f>Table3[[#This Row],[FY 2018 Senate Approps. Committee]]-Table3[[#This Row],[FY 2017 Omnibus Bill]]</f>
        <v>0</v>
      </c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</row>
    <row r="22" spans="1:39" s="27" customFormat="1" ht="46.5" x14ac:dyDescent="0.35">
      <c r="A22" s="24">
        <v>25</v>
      </c>
      <c r="B22" s="34"/>
      <c r="C22" s="46" t="s">
        <v>17</v>
      </c>
      <c r="D22" s="39">
        <v>47357</v>
      </c>
      <c r="E22" s="39">
        <v>44497</v>
      </c>
      <c r="F22" s="39">
        <v>44970</v>
      </c>
      <c r="G22" s="39">
        <v>44970</v>
      </c>
      <c r="H22" s="39">
        <v>45970</v>
      </c>
      <c r="I22" s="39">
        <v>45970</v>
      </c>
      <c r="J22" s="39">
        <v>45970</v>
      </c>
      <c r="K22" s="39">
        <v>50970</v>
      </c>
      <c r="L22" s="39">
        <v>45970</v>
      </c>
      <c r="M22" s="39">
        <v>49070</v>
      </c>
      <c r="N22" s="39">
        <v>49070</v>
      </c>
      <c r="O22" s="39">
        <v>45970</v>
      </c>
      <c r="P22" s="39">
        <v>45970</v>
      </c>
      <c r="Q22" s="41">
        <v>0</v>
      </c>
      <c r="R22" s="41">
        <v>45970</v>
      </c>
      <c r="S22" s="41">
        <v>45970</v>
      </c>
      <c r="T22" s="75">
        <f>Table3[[#This Row],[FY 2018 House Approps. Committee]]-Table3[[#This Row],[FY 2017 Omnibus Bill]]</f>
        <v>0</v>
      </c>
      <c r="U22" s="77">
        <f>Table3[[#This Row],[FY 2018 Senate Approps. Committee]]-Table3[[#This Row],[FY 2017 Omnibus Bill]]</f>
        <v>0</v>
      </c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</row>
    <row r="23" spans="1:39" s="27" customFormat="1" ht="23.25" x14ac:dyDescent="0.35">
      <c r="A23" s="24">
        <v>26</v>
      </c>
      <c r="B23" s="34" t="s">
        <v>18</v>
      </c>
      <c r="C23" s="34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41"/>
      <c r="R23" s="41"/>
      <c r="S23" s="41"/>
      <c r="T23" s="75">
        <f>Table3[[#This Row],[FY 2018 House Approps. Committee]]-Table3[[#This Row],[FY 2017 Omnibus Bill]]</f>
        <v>0</v>
      </c>
      <c r="U23" s="77">
        <f>Table3[[#This Row],[FY 2018 Senate Approps. Committee]]-Table3[[#This Row],[FY 2017 Omnibus Bill]]</f>
        <v>0</v>
      </c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</row>
    <row r="24" spans="1:39" s="27" customFormat="1" ht="46.5" x14ac:dyDescent="0.35">
      <c r="A24" s="24">
        <v>27</v>
      </c>
      <c r="B24" s="34"/>
      <c r="C24" s="34" t="s">
        <v>19</v>
      </c>
      <c r="D24" s="39">
        <v>643807</v>
      </c>
      <c r="E24" s="39">
        <v>604917</v>
      </c>
      <c r="F24" s="39">
        <v>634000</v>
      </c>
      <c r="G24" s="39">
        <v>634000</v>
      </c>
      <c r="H24" s="39">
        <v>637000</v>
      </c>
      <c r="I24" s="41">
        <v>637000</v>
      </c>
      <c r="J24" s="39">
        <v>638200</v>
      </c>
      <c r="K24" s="39">
        <v>615276</v>
      </c>
      <c r="L24" s="39">
        <v>638200</v>
      </c>
      <c r="M24" s="39">
        <v>638200</v>
      </c>
      <c r="N24" s="39">
        <v>641700</v>
      </c>
      <c r="O24" s="39">
        <v>638200</v>
      </c>
      <c r="P24" s="39">
        <v>641700</v>
      </c>
      <c r="Q24" s="41">
        <v>667000</v>
      </c>
      <c r="R24" s="41">
        <v>641700</v>
      </c>
      <c r="S24" s="41">
        <v>641700</v>
      </c>
      <c r="T24" s="75">
        <f>Table3[[#This Row],[FY 2018 House Approps. Committee]]-Table3[[#This Row],[FY 2017 Omnibus Bill]]</f>
        <v>0</v>
      </c>
      <c r="U24" s="77">
        <f>Table3[[#This Row],[FY 2018 Senate Approps. Committee]]-Table3[[#This Row],[FY 2017 Omnibus Bill]]</f>
        <v>0</v>
      </c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</row>
    <row r="25" spans="1:39" s="27" customFormat="1" ht="46.5" x14ac:dyDescent="0.35">
      <c r="A25" s="24">
        <v>29</v>
      </c>
      <c r="B25" s="34"/>
      <c r="C25" s="34" t="s">
        <v>21</v>
      </c>
      <c r="D25" s="39">
        <v>47523</v>
      </c>
      <c r="E25" s="39">
        <v>44652</v>
      </c>
      <c r="F25" s="39">
        <v>47218</v>
      </c>
      <c r="G25" s="39">
        <v>47218</v>
      </c>
      <c r="H25" s="39">
        <v>47099</v>
      </c>
      <c r="I25" s="41">
        <v>47099</v>
      </c>
      <c r="J25" s="39">
        <v>47099</v>
      </c>
      <c r="K25" s="39">
        <v>47099</v>
      </c>
      <c r="L25" s="39">
        <v>47099</v>
      </c>
      <c r="M25" s="39">
        <v>47099</v>
      </c>
      <c r="N25" s="39">
        <v>47099</v>
      </c>
      <c r="O25" s="39">
        <v>47099</v>
      </c>
      <c r="P25" s="39">
        <v>47099</v>
      </c>
      <c r="Q25" s="41">
        <v>0</v>
      </c>
      <c r="R25" s="41">
        <v>47099</v>
      </c>
      <c r="S25" s="41">
        <v>47099</v>
      </c>
      <c r="T25" s="75">
        <f>Table3[[#This Row],[FY 2018 House Approps. Committee]]-Table3[[#This Row],[FY 2017 Omnibus Bill]]</f>
        <v>0</v>
      </c>
      <c r="U25" s="77">
        <f>Table3[[#This Row],[FY 2018 Senate Approps. Committee]]-Table3[[#This Row],[FY 2017 Omnibus Bill]]</f>
        <v>0</v>
      </c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</row>
    <row r="26" spans="1:39" s="27" customFormat="1" ht="23.25" x14ac:dyDescent="0.35">
      <c r="A26" s="24">
        <v>30</v>
      </c>
      <c r="B26" s="34"/>
      <c r="C26" s="34" t="s">
        <v>22</v>
      </c>
      <c r="D26" s="39">
        <v>104369</v>
      </c>
      <c r="E26" s="39">
        <v>98064</v>
      </c>
      <c r="F26" s="39">
        <v>101000</v>
      </c>
      <c r="G26" s="39">
        <v>101000</v>
      </c>
      <c r="H26" s="39">
        <v>102000</v>
      </c>
      <c r="I26" s="39">
        <v>102000</v>
      </c>
      <c r="J26" s="39">
        <v>102000</v>
      </c>
      <c r="K26" s="39">
        <v>102000</v>
      </c>
      <c r="L26" s="39">
        <v>103500</v>
      </c>
      <c r="M26" s="39">
        <v>103500</v>
      </c>
      <c r="N26" s="39">
        <v>103500</v>
      </c>
      <c r="O26" s="39">
        <v>103500</v>
      </c>
      <c r="P26" s="39">
        <v>103500</v>
      </c>
      <c r="Q26" s="41">
        <v>128000</v>
      </c>
      <c r="R26" s="41">
        <v>103500</v>
      </c>
      <c r="S26" s="41">
        <v>103500</v>
      </c>
      <c r="T26" s="75">
        <f>Table3[[#This Row],[FY 2018 House Approps. Committee]]-Table3[[#This Row],[FY 2017 Omnibus Bill]]</f>
        <v>0</v>
      </c>
      <c r="U26" s="77">
        <f>Table3[[#This Row],[FY 2018 Senate Approps. Committee]]-Table3[[#This Row],[FY 2017 Omnibus Bill]]</f>
        <v>0</v>
      </c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</row>
    <row r="27" spans="1:39" s="27" customFormat="1" ht="46.5" x14ac:dyDescent="0.35">
      <c r="A27" s="24">
        <v>31</v>
      </c>
      <c r="B27" s="34"/>
      <c r="C27" s="34" t="s">
        <v>23</v>
      </c>
      <c r="D27" s="39">
        <v>18811</v>
      </c>
      <c r="E27" s="39">
        <v>17674</v>
      </c>
      <c r="F27" s="39">
        <v>17863</v>
      </c>
      <c r="G27" s="39">
        <v>17863</v>
      </c>
      <c r="H27" s="39">
        <v>17818</v>
      </c>
      <c r="I27" s="41">
        <v>17818</v>
      </c>
      <c r="J27" s="39">
        <v>17818</v>
      </c>
      <c r="K27" s="39">
        <v>17818</v>
      </c>
      <c r="L27" s="39">
        <v>17818</v>
      </c>
      <c r="M27" s="39">
        <v>17818</v>
      </c>
      <c r="N27" s="39">
        <v>17818</v>
      </c>
      <c r="O27" s="39">
        <v>17818</v>
      </c>
      <c r="P27" s="39">
        <v>17818</v>
      </c>
      <c r="Q27" s="41">
        <v>0</v>
      </c>
      <c r="R27" s="41">
        <v>17818</v>
      </c>
      <c r="S27" s="41">
        <v>17818</v>
      </c>
      <c r="T27" s="75">
        <f>Table3[[#This Row],[FY 2018 House Approps. Committee]]-Table3[[#This Row],[FY 2017 Omnibus Bill]]</f>
        <v>0</v>
      </c>
      <c r="U27" s="77">
        <f>Table3[[#This Row],[FY 2018 Senate Approps. Committee]]-Table3[[#This Row],[FY 2017 Omnibus Bill]]</f>
        <v>0</v>
      </c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</row>
    <row r="28" spans="1:39" s="27" customFormat="1" ht="23.25" x14ac:dyDescent="0.35">
      <c r="A28" s="24">
        <v>32</v>
      </c>
      <c r="B28" s="34" t="s">
        <v>24</v>
      </c>
      <c r="C28" s="34"/>
      <c r="D28" s="39"/>
      <c r="E28" s="39"/>
      <c r="F28" s="39"/>
      <c r="G28" s="39"/>
      <c r="H28" s="39"/>
      <c r="I28" s="41"/>
      <c r="J28" s="39"/>
      <c r="K28" s="39"/>
      <c r="L28" s="39"/>
      <c r="M28" s="39"/>
      <c r="N28" s="39"/>
      <c r="O28" s="39"/>
      <c r="P28" s="39"/>
      <c r="Q28" s="41"/>
      <c r="R28" s="41"/>
      <c r="S28" s="41"/>
      <c r="T28" s="75">
        <f>Table3[[#This Row],[FY 2018 House Approps. Committee]]-Table3[[#This Row],[FY 2017 Omnibus Bill]]</f>
        <v>0</v>
      </c>
      <c r="U28" s="77">
        <f>Table3[[#This Row],[FY 2018 Senate Approps. Committee]]-Table3[[#This Row],[FY 2017 Omnibus Bill]]</f>
        <v>0</v>
      </c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</row>
    <row r="29" spans="1:39" s="27" customFormat="1" ht="23.25" x14ac:dyDescent="0.35">
      <c r="A29" s="24">
        <v>33</v>
      </c>
      <c r="B29" s="34"/>
      <c r="C29" s="34" t="s">
        <v>25</v>
      </c>
      <c r="D29" s="39">
        <v>24799</v>
      </c>
      <c r="E29" s="39">
        <v>23301</v>
      </c>
      <c r="F29" s="39">
        <v>23549</v>
      </c>
      <c r="G29" s="39">
        <v>24015</v>
      </c>
      <c r="H29" s="39">
        <v>23549</v>
      </c>
      <c r="I29" s="41">
        <v>23549</v>
      </c>
      <c r="J29" s="39">
        <v>23549</v>
      </c>
      <c r="K29" s="49">
        <v>23549</v>
      </c>
      <c r="L29" s="39">
        <v>23549</v>
      </c>
      <c r="M29" s="39">
        <v>23549</v>
      </c>
      <c r="N29" s="39">
        <v>23549</v>
      </c>
      <c r="O29" s="39">
        <v>23549</v>
      </c>
      <c r="P29" s="39">
        <v>23549</v>
      </c>
      <c r="Q29" s="41">
        <v>24000</v>
      </c>
      <c r="R29" s="41">
        <v>23549</v>
      </c>
      <c r="S29" s="41">
        <v>23549</v>
      </c>
      <c r="T29" s="75">
        <f>Table3[[#This Row],[FY 2018 House Approps. Committee]]-Table3[[#This Row],[FY 2017 Omnibus Bill]]</f>
        <v>0</v>
      </c>
      <c r="U29" s="77">
        <f>Table3[[#This Row],[FY 2018 Senate Approps. Committee]]-Table3[[#This Row],[FY 2017 Omnibus Bill]]</f>
        <v>0</v>
      </c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</row>
    <row r="30" spans="1:39" s="27" customFormat="1" ht="23.25" x14ac:dyDescent="0.35">
      <c r="A30" s="24">
        <v>34</v>
      </c>
      <c r="B30" s="34"/>
      <c r="C30" s="34" t="s">
        <v>26</v>
      </c>
      <c r="D30" s="39">
        <v>11864</v>
      </c>
      <c r="E30" s="39">
        <v>11147</v>
      </c>
      <c r="F30" s="39">
        <v>11266</v>
      </c>
      <c r="G30" s="39">
        <v>11266</v>
      </c>
      <c r="H30" s="39">
        <v>11266</v>
      </c>
      <c r="I30" s="41">
        <v>11266</v>
      </c>
      <c r="J30" s="39">
        <v>11266</v>
      </c>
      <c r="K30" s="39">
        <v>11266</v>
      </c>
      <c r="L30" s="39">
        <v>11266</v>
      </c>
      <c r="M30" s="39">
        <v>11266</v>
      </c>
      <c r="N30" s="39">
        <v>11266</v>
      </c>
      <c r="O30" s="39">
        <v>16266</v>
      </c>
      <c r="P30" s="39">
        <v>12266</v>
      </c>
      <c r="Q30" s="41">
        <v>11000</v>
      </c>
      <c r="R30" s="41">
        <v>12266</v>
      </c>
      <c r="S30" s="41">
        <v>12266</v>
      </c>
      <c r="T30" s="75">
        <f>Table3[[#This Row],[FY 2018 House Approps. Committee]]-Table3[[#This Row],[FY 2017 Omnibus Bill]]</f>
        <v>0</v>
      </c>
      <c r="U30" s="77">
        <f>Table3[[#This Row],[FY 2018 Senate Approps. Committee]]-Table3[[#This Row],[FY 2017 Omnibus Bill]]</f>
        <v>0</v>
      </c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</row>
    <row r="31" spans="1:39" s="27" customFormat="1" ht="46.5" x14ac:dyDescent="0.35">
      <c r="A31" s="24"/>
      <c r="B31" s="55"/>
      <c r="C31" s="43" t="s">
        <v>115</v>
      </c>
      <c r="D31" s="44"/>
      <c r="E31" s="44"/>
      <c r="F31" s="44"/>
      <c r="G31" s="44"/>
      <c r="H31" s="44"/>
      <c r="I31" s="45"/>
      <c r="J31" s="44"/>
      <c r="K31" s="39"/>
      <c r="L31" s="39">
        <v>10238</v>
      </c>
      <c r="M31" s="39">
        <v>26238</v>
      </c>
      <c r="N31" s="39">
        <v>19238</v>
      </c>
      <c r="O31" s="39">
        <v>10238</v>
      </c>
      <c r="P31" s="39">
        <v>10238</v>
      </c>
      <c r="Q31" s="41">
        <v>10238</v>
      </c>
      <c r="R31" s="41">
        <v>10238</v>
      </c>
      <c r="S31" s="41">
        <v>10238</v>
      </c>
      <c r="T31" s="75">
        <f>Table3[[#This Row],[FY 2018 House Approps. Committee]]-Table3[[#This Row],[FY 2017 Omnibus Bill]]</f>
        <v>0</v>
      </c>
      <c r="U31" s="77">
        <f>Table3[[#This Row],[FY 2018 Senate Approps. Committee]]-Table3[[#This Row],[FY 2017 Omnibus Bill]]</f>
        <v>0</v>
      </c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</row>
    <row r="32" spans="1:39" s="27" customFormat="1" ht="23.25" x14ac:dyDescent="0.35">
      <c r="A32" s="24">
        <v>36</v>
      </c>
      <c r="B32" s="34" t="s">
        <v>70</v>
      </c>
      <c r="C32" s="34"/>
      <c r="D32" s="39"/>
      <c r="E32" s="39"/>
      <c r="F32" s="39"/>
      <c r="G32" s="39"/>
      <c r="H32" s="39"/>
      <c r="I32" s="41"/>
      <c r="J32" s="39"/>
      <c r="K32" s="39"/>
      <c r="L32" s="39"/>
      <c r="M32" s="39"/>
      <c r="N32" s="39"/>
      <c r="O32" s="39"/>
      <c r="P32" s="39"/>
      <c r="Q32" s="41"/>
      <c r="R32" s="41"/>
      <c r="S32" s="41"/>
      <c r="T32" s="75">
        <f>Table3[[#This Row],[FY 2018 House Approps. Committee]]-Table3[[#This Row],[FY 2017 Omnibus Bill]]</f>
        <v>0</v>
      </c>
      <c r="U32" s="77">
        <f>Table3[[#This Row],[FY 2018 Senate Approps. Committee]]-Table3[[#This Row],[FY 2017 Omnibus Bill]]</f>
        <v>0</v>
      </c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</row>
    <row r="33" spans="1:39" s="27" customFormat="1" ht="23.25" x14ac:dyDescent="0.35">
      <c r="A33" s="24">
        <v>37</v>
      </c>
      <c r="B33" s="34"/>
      <c r="C33" s="46" t="s">
        <v>28</v>
      </c>
      <c r="D33" s="39">
        <v>669915</v>
      </c>
      <c r="E33" s="39">
        <v>624262</v>
      </c>
      <c r="F33" s="39">
        <v>655876</v>
      </c>
      <c r="G33" s="39">
        <v>655876</v>
      </c>
      <c r="H33" s="39">
        <v>655876</v>
      </c>
      <c r="I33" s="41">
        <v>655876</v>
      </c>
      <c r="J33" s="39">
        <v>655876</v>
      </c>
      <c r="K33" s="39">
        <v>655876</v>
      </c>
      <c r="L33" s="39">
        <v>655876</v>
      </c>
      <c r="M33" s="39">
        <v>655876</v>
      </c>
      <c r="N33" s="39">
        <v>655876</v>
      </c>
      <c r="O33" s="39">
        <v>655876</v>
      </c>
      <c r="P33" s="39">
        <v>655876</v>
      </c>
      <c r="Q33" s="41">
        <v>655876</v>
      </c>
      <c r="R33" s="41">
        <v>655876</v>
      </c>
      <c r="S33" s="41">
        <v>655876</v>
      </c>
      <c r="T33" s="75">
        <f>Table3[[#This Row],[FY 2018 House Approps. Committee]]-Table3[[#This Row],[FY 2017 Omnibus Bill]]</f>
        <v>0</v>
      </c>
      <c r="U33" s="77">
        <f>Table3[[#This Row],[FY 2018 Senate Approps. Committee]]-Table3[[#This Row],[FY 2017 Omnibus Bill]]</f>
        <v>0</v>
      </c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</row>
    <row r="34" spans="1:39" s="27" customFormat="1" ht="23.25" x14ac:dyDescent="0.35">
      <c r="A34" s="24">
        <v>38</v>
      </c>
      <c r="B34" s="34"/>
      <c r="C34" s="46" t="s">
        <v>29</v>
      </c>
      <c r="D34" s="39">
        <v>1317999</v>
      </c>
      <c r="E34" s="39">
        <v>1287535</v>
      </c>
      <c r="F34" s="39">
        <v>1315005</v>
      </c>
      <c r="G34" s="39">
        <v>1315005</v>
      </c>
      <c r="H34" s="39">
        <v>1315005</v>
      </c>
      <c r="I34" s="41">
        <v>1315005</v>
      </c>
      <c r="J34" s="39">
        <v>1315005</v>
      </c>
      <c r="K34" s="39">
        <v>1315005</v>
      </c>
      <c r="L34" s="39">
        <v>1315005</v>
      </c>
      <c r="M34" s="39">
        <v>1315005</v>
      </c>
      <c r="N34" s="39">
        <v>1315005</v>
      </c>
      <c r="O34" s="39">
        <v>1315005</v>
      </c>
      <c r="P34" s="39">
        <v>1315005</v>
      </c>
      <c r="Q34" s="41">
        <v>1313000</v>
      </c>
      <c r="R34" s="41">
        <v>1315005</v>
      </c>
      <c r="S34" s="41">
        <v>1315005</v>
      </c>
      <c r="T34" s="75">
        <f>Table3[[#This Row],[FY 2018 House Approps. Committee]]-Table3[[#This Row],[FY 2017 Omnibus Bill]]</f>
        <v>0</v>
      </c>
      <c r="U34" s="77">
        <f>Table3[[#This Row],[FY 2018 Senate Approps. Committee]]-Table3[[#This Row],[FY 2017 Omnibus Bill]]</f>
        <v>0</v>
      </c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</row>
    <row r="35" spans="1:39" s="27" customFormat="1" ht="23.25" x14ac:dyDescent="0.35">
      <c r="A35" s="24">
        <v>39</v>
      </c>
      <c r="B35" s="34"/>
      <c r="C35" s="46" t="s">
        <v>30</v>
      </c>
      <c r="D35" s="39">
        <v>204765</v>
      </c>
      <c r="E35" s="39">
        <v>194444</v>
      </c>
      <c r="F35" s="39">
        <v>201079</v>
      </c>
      <c r="G35" s="39">
        <v>280167</v>
      </c>
      <c r="H35" s="39">
        <v>201079</v>
      </c>
      <c r="I35" s="41">
        <v>280167</v>
      </c>
      <c r="J35" s="39">
        <v>201079</v>
      </c>
      <c r="K35" s="39">
        <v>201079</v>
      </c>
      <c r="L35" s="39">
        <v>205079</v>
      </c>
      <c r="M35" s="39">
        <v>280167</v>
      </c>
      <c r="N35" s="39">
        <v>201079</v>
      </c>
      <c r="O35" s="39">
        <v>205079</v>
      </c>
      <c r="P35" s="39">
        <v>201079</v>
      </c>
      <c r="Q35" s="41">
        <v>205000</v>
      </c>
      <c r="R35" s="41">
        <v>201079</v>
      </c>
      <c r="S35" s="41">
        <v>201079</v>
      </c>
      <c r="T35" s="75">
        <f>Table3[[#This Row],[FY 2018 House Approps. Committee]]-Table3[[#This Row],[FY 2017 Omnibus Bill]]</f>
        <v>0</v>
      </c>
      <c r="U35" s="77">
        <f>Table3[[#This Row],[FY 2018 Senate Approps. Committee]]-Table3[[#This Row],[FY 2017 Omnibus Bill]]</f>
        <v>0</v>
      </c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</row>
    <row r="36" spans="1:39" s="27" customFormat="1" ht="46.5" x14ac:dyDescent="0.35">
      <c r="A36" s="24">
        <v>40</v>
      </c>
      <c r="B36" s="34"/>
      <c r="C36" s="46" t="s">
        <v>31</v>
      </c>
      <c r="D36" s="39">
        <v>77013</v>
      </c>
      <c r="E36" s="39">
        <v>72361</v>
      </c>
      <c r="F36" s="39">
        <v>75088</v>
      </c>
      <c r="G36" s="39">
        <v>0</v>
      </c>
      <c r="H36" s="39">
        <v>75088</v>
      </c>
      <c r="I36" s="56">
        <v>0</v>
      </c>
      <c r="J36" s="39">
        <v>75088</v>
      </c>
      <c r="K36" s="39">
        <v>75088</v>
      </c>
      <c r="L36" s="39">
        <v>75088</v>
      </c>
      <c r="M36" s="54" t="s">
        <v>113</v>
      </c>
      <c r="N36" s="39">
        <v>75088</v>
      </c>
      <c r="O36" s="39">
        <v>75088</v>
      </c>
      <c r="P36" s="39">
        <v>75088</v>
      </c>
      <c r="Q36" s="41">
        <v>75088</v>
      </c>
      <c r="R36" s="41">
        <v>75088</v>
      </c>
      <c r="S36" s="41">
        <v>75088</v>
      </c>
      <c r="T36" s="75">
        <f>Table3[[#This Row],[FY 2018 House Approps. Committee]]-Table3[[#This Row],[FY 2017 Omnibus Bill]]</f>
        <v>0</v>
      </c>
      <c r="U36" s="77">
        <f>Table3[[#This Row],[FY 2018 Senate Approps. Committee]]-Table3[[#This Row],[FY 2017 Omnibus Bill]]</f>
        <v>0</v>
      </c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</row>
    <row r="37" spans="1:39" s="27" customFormat="1" ht="23.25" x14ac:dyDescent="0.35">
      <c r="A37" s="24">
        <v>41</v>
      </c>
      <c r="B37" s="34"/>
      <c r="C37" s="46" t="s">
        <v>32</v>
      </c>
      <c r="D37" s="57">
        <v>13458</v>
      </c>
      <c r="E37" s="39">
        <v>12646</v>
      </c>
      <c r="F37" s="39">
        <v>13122</v>
      </c>
      <c r="G37" s="39">
        <v>13122</v>
      </c>
      <c r="H37" s="39">
        <v>13122</v>
      </c>
      <c r="I37" s="41">
        <v>13122</v>
      </c>
      <c r="J37" s="39">
        <v>13122</v>
      </c>
      <c r="K37" s="39">
        <v>13122</v>
      </c>
      <c r="L37" s="39">
        <v>13122</v>
      </c>
      <c r="M37" s="39">
        <v>13122</v>
      </c>
      <c r="N37" s="39">
        <v>13122</v>
      </c>
      <c r="O37" s="39">
        <v>13122</v>
      </c>
      <c r="P37" s="39">
        <v>13122</v>
      </c>
      <c r="Q37" s="41">
        <v>13122</v>
      </c>
      <c r="R37" s="41">
        <v>13122</v>
      </c>
      <c r="S37" s="41">
        <v>13122</v>
      </c>
      <c r="T37" s="75">
        <f>Table3[[#This Row],[FY 2018 House Approps. Committee]]-Table3[[#This Row],[FY 2017 Omnibus Bill]]</f>
        <v>0</v>
      </c>
      <c r="U37" s="77">
        <f>Table3[[#This Row],[FY 2018 Senate Approps. Committee]]-Table3[[#This Row],[FY 2017 Omnibus Bill]]</f>
        <v>0</v>
      </c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</row>
    <row r="38" spans="1:39" s="27" customFormat="1" ht="23.25" x14ac:dyDescent="0.35">
      <c r="A38" s="24">
        <v>42</v>
      </c>
      <c r="B38" s="34"/>
      <c r="C38" s="46" t="s">
        <v>33</v>
      </c>
      <c r="D38" s="39">
        <v>34473</v>
      </c>
      <c r="E38" s="39">
        <v>32390</v>
      </c>
      <c r="F38" s="39">
        <v>33611</v>
      </c>
      <c r="G38" s="39">
        <v>33611</v>
      </c>
      <c r="H38" s="39">
        <v>33611</v>
      </c>
      <c r="I38" s="41">
        <v>33611</v>
      </c>
      <c r="J38" s="39">
        <v>33611</v>
      </c>
      <c r="K38" s="39">
        <v>33611</v>
      </c>
      <c r="L38" s="39">
        <v>33611</v>
      </c>
      <c r="M38" s="39">
        <v>33611</v>
      </c>
      <c r="N38" s="39">
        <v>33611</v>
      </c>
      <c r="O38" s="39">
        <v>33611</v>
      </c>
      <c r="P38" s="39">
        <v>33611</v>
      </c>
      <c r="Q38" s="41">
        <v>0</v>
      </c>
      <c r="R38" s="41">
        <v>33611</v>
      </c>
      <c r="S38" s="41">
        <v>33611</v>
      </c>
      <c r="T38" s="75">
        <f>Table3[[#This Row],[FY 2018 House Approps. Committee]]-Table3[[#This Row],[FY 2017 Omnibus Bill]]</f>
        <v>0</v>
      </c>
      <c r="U38" s="77">
        <f>Table3[[#This Row],[FY 2018 Senate Approps. Committee]]-Table3[[#This Row],[FY 2017 Omnibus Bill]]</f>
        <v>0</v>
      </c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</row>
    <row r="39" spans="1:39" s="27" customFormat="1" ht="46.5" x14ac:dyDescent="0.35">
      <c r="A39" s="24"/>
      <c r="B39" s="55"/>
      <c r="C39" s="51" t="s">
        <v>132</v>
      </c>
      <c r="D39" s="44"/>
      <c r="E39" s="44"/>
      <c r="F39" s="44"/>
      <c r="G39" s="44"/>
      <c r="H39" s="44"/>
      <c r="I39" s="45"/>
      <c r="J39" s="44"/>
      <c r="K39" s="39"/>
      <c r="L39" s="39">
        <v>25000</v>
      </c>
      <c r="M39" s="39"/>
      <c r="N39" s="39"/>
      <c r="O39" s="39"/>
      <c r="P39" s="39">
        <v>25000</v>
      </c>
      <c r="Q39" s="41">
        <v>0</v>
      </c>
      <c r="R39" s="41">
        <v>25000</v>
      </c>
      <c r="S39" s="41">
        <v>25000</v>
      </c>
      <c r="T39" s="75">
        <f>Table3[[#This Row],[FY 2018 House Approps. Committee]]-Table3[[#This Row],[FY 2017 Omnibus Bill]]</f>
        <v>0</v>
      </c>
      <c r="U39" s="77">
        <f>Table3[[#This Row],[FY 2018 Senate Approps. Committee]]-Table3[[#This Row],[FY 2017 Omnibus Bill]]</f>
        <v>0</v>
      </c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</row>
    <row r="40" spans="1:39" s="27" customFormat="1" ht="23.25" x14ac:dyDescent="0.35">
      <c r="A40" s="24"/>
      <c r="B40" s="55"/>
      <c r="C40" s="51"/>
      <c r="D40" s="44"/>
      <c r="E40" s="44"/>
      <c r="F40" s="44"/>
      <c r="G40" s="44"/>
      <c r="H40" s="44"/>
      <c r="I40" s="45"/>
      <c r="J40" s="44"/>
      <c r="K40" s="39"/>
      <c r="L40" s="39"/>
      <c r="M40" s="39"/>
      <c r="N40" s="39"/>
      <c r="O40" s="39"/>
      <c r="P40" s="39"/>
      <c r="Q40" s="41"/>
      <c r="R40" s="41"/>
      <c r="S40" s="41"/>
      <c r="T40" s="75">
        <f>Table3[[#This Row],[FY 2018 House Approps. Committee]]-Table3[[#This Row],[FY 2017 Omnibus Bill]]</f>
        <v>0</v>
      </c>
      <c r="U40" s="77">
        <f>Table3[[#This Row],[FY 2018 Senate Approps. Committee]]-Table3[[#This Row],[FY 2017 Omnibus Bill]]</f>
        <v>0</v>
      </c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</row>
    <row r="41" spans="1:39" s="27" customFormat="1" ht="45.75" x14ac:dyDescent="0.35">
      <c r="A41" s="24">
        <v>43</v>
      </c>
      <c r="B41" s="52" t="s">
        <v>27</v>
      </c>
      <c r="C41" s="34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41"/>
      <c r="R41" s="41"/>
      <c r="S41" s="41"/>
      <c r="T41" s="75">
        <f>Table3[[#This Row],[FY 2018 House Approps. Committee]]-Table3[[#This Row],[FY 2017 Omnibus Bill]]</f>
        <v>0</v>
      </c>
      <c r="U41" s="77">
        <f>Table3[[#This Row],[FY 2018 Senate Approps. Committee]]-Table3[[#This Row],[FY 2017 Omnibus Bill]]</f>
        <v>0</v>
      </c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</row>
    <row r="42" spans="1:39" s="27" customFormat="1" ht="23.25" x14ac:dyDescent="0.35">
      <c r="A42" s="24"/>
      <c r="B42" s="53"/>
      <c r="C42" s="51"/>
      <c r="D42" s="44"/>
      <c r="E42" s="44"/>
      <c r="F42" s="44"/>
      <c r="G42" s="44"/>
      <c r="H42" s="44"/>
      <c r="I42" s="45"/>
      <c r="J42" s="44"/>
      <c r="K42" s="39"/>
      <c r="L42" s="39"/>
      <c r="M42" s="39"/>
      <c r="N42" s="39"/>
      <c r="O42" s="39"/>
      <c r="P42" s="39"/>
      <c r="Q42" s="41"/>
      <c r="R42" s="41"/>
      <c r="S42" s="41"/>
      <c r="T42" s="75">
        <f>Table3[[#This Row],[FY 2018 House Approps. Committee]]-Table3[[#This Row],[FY 2017 Omnibus Bill]]</f>
        <v>0</v>
      </c>
      <c r="U42" s="77">
        <f>Table3[[#This Row],[FY 2018 Senate Approps. Committee]]-Table3[[#This Row],[FY 2017 Omnibus Bill]]</f>
        <v>0</v>
      </c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</row>
    <row r="43" spans="1:39" s="27" customFormat="1" ht="46.5" x14ac:dyDescent="0.35">
      <c r="A43" s="24">
        <v>44</v>
      </c>
      <c r="B43" s="46" t="s">
        <v>71</v>
      </c>
      <c r="C43" s="34"/>
      <c r="D43" s="39">
        <v>755079</v>
      </c>
      <c r="E43" s="57">
        <v>739670</v>
      </c>
      <c r="F43" s="39">
        <v>1157650</v>
      </c>
      <c r="G43" s="39">
        <v>1077957</v>
      </c>
      <c r="H43" s="39">
        <v>1199220</v>
      </c>
      <c r="I43" s="41">
        <v>1058000</v>
      </c>
      <c r="J43" s="39">
        <v>1097482</v>
      </c>
      <c r="K43" s="39">
        <v>1052922</v>
      </c>
      <c r="L43" s="39">
        <v>1177096</v>
      </c>
      <c r="M43" s="39">
        <v>1117145</v>
      </c>
      <c r="N43" s="39">
        <v>1064646</v>
      </c>
      <c r="O43" s="39">
        <v>1097821</v>
      </c>
      <c r="P43" s="39">
        <v>1115596</v>
      </c>
      <c r="Q43" s="41">
        <v>952000</v>
      </c>
      <c r="R43" s="41">
        <v>1041646</v>
      </c>
      <c r="S43" s="41">
        <v>1065146</v>
      </c>
      <c r="T43" s="75">
        <f>Table3[[#This Row],[FY 2018 House Approps. Committee]]-Table3[[#This Row],[FY 2017 Omnibus Bill]]</f>
        <v>-73950</v>
      </c>
      <c r="U43" s="77">
        <f>Table3[[#This Row],[FY 2018 Senate Approps. Committee]]-Table3[[#This Row],[FY 2017 Omnibus Bill]]</f>
        <v>-50450</v>
      </c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</row>
    <row r="44" spans="1:39" s="27" customFormat="1" ht="46.9" customHeight="1" x14ac:dyDescent="0.35">
      <c r="A44" s="24">
        <v>45</v>
      </c>
      <c r="B44" s="34" t="s">
        <v>95</v>
      </c>
      <c r="C44" s="34"/>
      <c r="D44" s="39">
        <v>137051</v>
      </c>
      <c r="E44" s="39">
        <v>130143</v>
      </c>
      <c r="F44" s="39">
        <v>122435</v>
      </c>
      <c r="G44" s="39">
        <v>132337</v>
      </c>
      <c r="H44" s="39">
        <v>131781</v>
      </c>
      <c r="I44" s="41">
        <v>131781</v>
      </c>
      <c r="J44" s="39">
        <v>133510</v>
      </c>
      <c r="K44" s="39">
        <v>132781</v>
      </c>
      <c r="L44" s="39">
        <v>135610</v>
      </c>
      <c r="M44" s="58">
        <v>67644</v>
      </c>
      <c r="N44" s="39">
        <v>137560</v>
      </c>
      <c r="O44" s="39">
        <v>135310</v>
      </c>
      <c r="P44" s="39">
        <v>137560</v>
      </c>
      <c r="Q44" s="41">
        <v>100000</v>
      </c>
      <c r="R44" s="41">
        <v>137560</v>
      </c>
      <c r="S44" s="41">
        <v>139560</v>
      </c>
      <c r="T44" s="75">
        <f>Table3[[#This Row],[FY 2018 House Approps. Committee]]-Table3[[#This Row],[FY 2017 Omnibus Bill]]</f>
        <v>0</v>
      </c>
      <c r="U44" s="77">
        <f>Table3[[#This Row],[FY 2018 Senate Approps. Committee]]-Table3[[#This Row],[FY 2017 Omnibus Bill]]</f>
        <v>2000</v>
      </c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</row>
    <row r="45" spans="1:39" s="27" customFormat="1" ht="46.5" x14ac:dyDescent="0.35">
      <c r="A45" s="24">
        <v>46</v>
      </c>
      <c r="B45" s="34" t="s">
        <v>72</v>
      </c>
      <c r="C45" s="34"/>
      <c r="D45" s="39">
        <v>137456</v>
      </c>
      <c r="E45" s="39">
        <v>130528</v>
      </c>
      <c r="F45" s="39">
        <v>142311</v>
      </c>
      <c r="G45" s="39">
        <v>194304</v>
      </c>
      <c r="H45" s="39">
        <v>170447</v>
      </c>
      <c r="I45" s="41">
        <v>256977</v>
      </c>
      <c r="J45" s="39">
        <v>211300</v>
      </c>
      <c r="K45" s="39">
        <v>187947</v>
      </c>
      <c r="L45" s="39">
        <v>236059</v>
      </c>
      <c r="M45" s="58">
        <v>268629</v>
      </c>
      <c r="N45" s="39">
        <v>264059</v>
      </c>
      <c r="O45" s="39">
        <v>261059</v>
      </c>
      <c r="P45" s="39">
        <v>286059</v>
      </c>
      <c r="Q45" s="41">
        <v>216000</v>
      </c>
      <c r="R45" s="41">
        <v>286059</v>
      </c>
      <c r="S45" s="41">
        <v>291059</v>
      </c>
      <c r="T45" s="75">
        <f>Table3[[#This Row],[FY 2018 House Approps. Committee]]-Table3[[#This Row],[FY 2017 Omnibus Bill]]</f>
        <v>0</v>
      </c>
      <c r="U45" s="77">
        <f>Table3[[#This Row],[FY 2018 Senate Approps. Committee]]-Table3[[#This Row],[FY 2017 Omnibus Bill]]</f>
        <v>5000</v>
      </c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</row>
    <row r="46" spans="1:39" s="27" customFormat="1" ht="23.25" x14ac:dyDescent="0.35">
      <c r="A46" s="24"/>
      <c r="B46" s="64"/>
      <c r="C46" s="65"/>
      <c r="D46" s="66"/>
      <c r="E46" s="66"/>
      <c r="F46" s="66"/>
      <c r="G46" s="66"/>
      <c r="H46" s="66"/>
      <c r="I46" s="67"/>
      <c r="J46" s="66"/>
      <c r="K46" s="68"/>
      <c r="L46" s="68"/>
      <c r="M46" s="68"/>
      <c r="N46" s="68"/>
      <c r="O46" s="68"/>
      <c r="P46" s="68"/>
      <c r="Q46" s="69"/>
      <c r="R46" s="69"/>
      <c r="S46" s="69"/>
      <c r="T46" s="76">
        <f>Table3[[#This Row],[FY 2018 House Approps. Committee]]-Table3[[#This Row],[FY 2017 Omnibus Bill]]</f>
        <v>0</v>
      </c>
      <c r="U46" s="77">
        <f>Table3[[#This Row],[FY 2018 Senate Approps. Committee]]-Table3[[#This Row],[FY 2017 Omnibus Bill]]</f>
        <v>0</v>
      </c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</row>
    <row r="47" spans="1:39" s="27" customFormat="1" ht="23.25" x14ac:dyDescent="0.35">
      <c r="A47" s="24">
        <v>47</v>
      </c>
      <c r="B47" s="52" t="s">
        <v>34</v>
      </c>
      <c r="C47" s="34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41"/>
      <c r="R47" s="41"/>
      <c r="S47" s="41"/>
      <c r="T47" s="75">
        <f>Table3[[#This Row],[FY 2018 House Approps. Committee]]-Table3[[#This Row],[FY 2017 Omnibus Bill]]</f>
        <v>0</v>
      </c>
      <c r="U47" s="77">
        <f>Table3[[#This Row],[FY 2018 Senate Approps. Committee]]-Table3[[#This Row],[FY 2017 Omnibus Bill]]</f>
        <v>0</v>
      </c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</row>
    <row r="48" spans="1:39" s="27" customFormat="1" ht="23.25" x14ac:dyDescent="0.35">
      <c r="A48" s="24"/>
      <c r="B48" s="70"/>
      <c r="C48" s="65"/>
      <c r="D48" s="66"/>
      <c r="E48" s="66"/>
      <c r="F48" s="66"/>
      <c r="G48" s="66"/>
      <c r="H48" s="66"/>
      <c r="I48" s="67"/>
      <c r="J48" s="66"/>
      <c r="K48" s="68"/>
      <c r="L48" s="68"/>
      <c r="M48" s="68"/>
      <c r="N48" s="68"/>
      <c r="O48" s="68"/>
      <c r="P48" s="68"/>
      <c r="Q48" s="69"/>
      <c r="R48" s="69"/>
      <c r="S48" s="69"/>
      <c r="T48" s="76">
        <f>Table3[[#This Row],[FY 2018 House Approps. Committee]]-Table3[[#This Row],[FY 2017 Omnibus Bill]]</f>
        <v>0</v>
      </c>
      <c r="U48" s="77">
        <f>Table3[[#This Row],[FY 2018 Senate Approps. Committee]]-Table3[[#This Row],[FY 2017 Omnibus Bill]]</f>
        <v>0</v>
      </c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</row>
    <row r="49" spans="1:39" s="27" customFormat="1" ht="46.5" x14ac:dyDescent="0.35">
      <c r="A49" s="24">
        <v>48</v>
      </c>
      <c r="B49" s="34" t="s">
        <v>35</v>
      </c>
      <c r="C49" s="34"/>
      <c r="D49" s="39">
        <v>1318755</v>
      </c>
      <c r="E49" s="39">
        <v>1245124</v>
      </c>
      <c r="F49" s="39">
        <v>1282595</v>
      </c>
      <c r="G49" s="39">
        <v>1283487</v>
      </c>
      <c r="H49" s="39">
        <v>1286571</v>
      </c>
      <c r="I49" s="41">
        <v>1318061</v>
      </c>
      <c r="J49" s="39">
        <v>1305586</v>
      </c>
      <c r="K49" s="39">
        <v>1345355</v>
      </c>
      <c r="L49" s="39">
        <v>1339802</v>
      </c>
      <c r="M49" s="58">
        <v>1316607</v>
      </c>
      <c r="N49" s="39">
        <v>1395811</v>
      </c>
      <c r="O49" s="39">
        <v>1373408</v>
      </c>
      <c r="P49" s="39">
        <v>1380295</v>
      </c>
      <c r="Q49" s="41">
        <v>1032029</v>
      </c>
      <c r="R49" s="41">
        <v>1401727</v>
      </c>
      <c r="S49" s="41">
        <v>1426092</v>
      </c>
      <c r="T49" s="75">
        <f>Table3[[#This Row],[FY 2018 House Approps. Committee]]-Table3[[#This Row],[FY 2017 Omnibus Bill]]</f>
        <v>21432</v>
      </c>
      <c r="U49" s="77">
        <f>Table3[[#This Row],[FY 2018 Senate Approps. Committee]]-Table3[[#This Row],[FY 2017 Omnibus Bill]]</f>
        <v>45797</v>
      </c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</row>
    <row r="50" spans="1:39" s="27" customFormat="1" ht="46.5" x14ac:dyDescent="0.35">
      <c r="A50" s="24">
        <v>49</v>
      </c>
      <c r="B50" s="34" t="s">
        <v>36</v>
      </c>
      <c r="C50" s="34"/>
      <c r="D50" s="39">
        <v>415440</v>
      </c>
      <c r="E50" s="39">
        <v>392245</v>
      </c>
      <c r="F50" s="39">
        <v>404049</v>
      </c>
      <c r="G50" s="39">
        <v>403933</v>
      </c>
      <c r="H50" s="39">
        <v>405302</v>
      </c>
      <c r="I50" s="41">
        <v>416241</v>
      </c>
      <c r="J50" s="49">
        <v>412366</v>
      </c>
      <c r="K50" s="39">
        <v>424860</v>
      </c>
      <c r="L50" s="39">
        <v>423031</v>
      </c>
      <c r="M50" s="58">
        <v>416146</v>
      </c>
      <c r="N50" s="39">
        <v>441778</v>
      </c>
      <c r="O50" s="39">
        <v>434126</v>
      </c>
      <c r="P50" s="39">
        <v>436875</v>
      </c>
      <c r="Q50" s="41">
        <v>325846</v>
      </c>
      <c r="R50" s="41">
        <v>443624</v>
      </c>
      <c r="S50" s="41">
        <v>451768</v>
      </c>
      <c r="T50" s="75">
        <f>Table3[[#This Row],[FY 2018 House Approps. Committee]]-Table3[[#This Row],[FY 2017 Omnibus Bill]]</f>
        <v>6749</v>
      </c>
      <c r="U50" s="77">
        <f>Table3[[#This Row],[FY 2018 Senate Approps. Committee]]-Table3[[#This Row],[FY 2017 Omnibus Bill]]</f>
        <v>14893</v>
      </c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</row>
    <row r="51" spans="1:39" s="27" customFormat="1" ht="46.5" x14ac:dyDescent="0.35">
      <c r="A51" s="24">
        <v>50</v>
      </c>
      <c r="B51" s="34" t="s">
        <v>74</v>
      </c>
      <c r="C51" s="34"/>
      <c r="D51" s="39">
        <v>1623113</v>
      </c>
      <c r="E51" s="39">
        <v>1532488</v>
      </c>
      <c r="F51" s="39">
        <v>1587982</v>
      </c>
      <c r="G51" s="39">
        <v>1608461</v>
      </c>
      <c r="H51" s="39">
        <v>1605205</v>
      </c>
      <c r="I51" s="41">
        <v>1660375</v>
      </c>
      <c r="J51" s="39">
        <v>1656334</v>
      </c>
      <c r="K51" s="39">
        <v>1694758</v>
      </c>
      <c r="L51" s="39">
        <v>1696139</v>
      </c>
      <c r="M51" s="58">
        <v>1659416</v>
      </c>
      <c r="N51" s="39">
        <v>1803306</v>
      </c>
      <c r="O51" s="39">
        <v>1751049</v>
      </c>
      <c r="P51" s="39">
        <v>1783654</v>
      </c>
      <c r="Q51" s="41">
        <v>1312998</v>
      </c>
      <c r="R51" s="41">
        <v>1810011</v>
      </c>
      <c r="S51" s="41">
        <v>1904666</v>
      </c>
      <c r="T51" s="75">
        <f>Table3[[#This Row],[FY 2018 House Approps. Committee]]-Table3[[#This Row],[FY 2017 Omnibus Bill]]</f>
        <v>26357</v>
      </c>
      <c r="U51" s="77">
        <f>Table3[[#This Row],[FY 2018 Senate Approps. Committee]]-Table3[[#This Row],[FY 2017 Omnibus Bill]]</f>
        <v>121012</v>
      </c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</row>
    <row r="52" spans="1:39" s="27" customFormat="1" ht="46.5" x14ac:dyDescent="0.35">
      <c r="A52" s="24">
        <v>51</v>
      </c>
      <c r="B52" s="34" t="s">
        <v>75</v>
      </c>
      <c r="C52" s="34"/>
      <c r="D52" s="39">
        <v>534715</v>
      </c>
      <c r="E52" s="39">
        <v>504860</v>
      </c>
      <c r="F52" s="39">
        <v>520053</v>
      </c>
      <c r="G52" s="39">
        <v>520189</v>
      </c>
      <c r="H52" s="39">
        <v>521665</v>
      </c>
      <c r="I52" s="41">
        <v>5332322</v>
      </c>
      <c r="J52" s="49">
        <v>528137</v>
      </c>
      <c r="K52" s="39">
        <v>544274</v>
      </c>
      <c r="L52" s="39">
        <v>542141</v>
      </c>
      <c r="M52" s="58">
        <v>532753</v>
      </c>
      <c r="N52" s="39">
        <v>564131</v>
      </c>
      <c r="O52" s="39">
        <v>555181</v>
      </c>
      <c r="P52" s="39">
        <v>557851</v>
      </c>
      <c r="Q52" s="41">
        <v>417898</v>
      </c>
      <c r="R52" s="41">
        <v>566515</v>
      </c>
      <c r="S52" s="41">
        <v>576178</v>
      </c>
      <c r="T52" s="75">
        <f>Table3[[#This Row],[FY 2018 House Approps. Committee]]-Table3[[#This Row],[FY 2017 Omnibus Bill]]</f>
        <v>8664</v>
      </c>
      <c r="U52" s="77">
        <f>Table3[[#This Row],[FY 2018 Senate Approps. Committee]]-Table3[[#This Row],[FY 2017 Omnibus Bill]]</f>
        <v>18327</v>
      </c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</row>
    <row r="53" spans="1:39" s="27" customFormat="1" ht="23.25" x14ac:dyDescent="0.35">
      <c r="A53" s="24">
        <v>52</v>
      </c>
      <c r="B53" s="34" t="s">
        <v>76</v>
      </c>
      <c r="C53" s="34"/>
      <c r="D53" s="39">
        <v>701307</v>
      </c>
      <c r="E53" s="39">
        <v>662150</v>
      </c>
      <c r="F53" s="39">
        <v>682077</v>
      </c>
      <c r="G53" s="39">
        <v>675168</v>
      </c>
      <c r="H53" s="39">
        <v>684191</v>
      </c>
      <c r="I53" s="41">
        <v>695154</v>
      </c>
      <c r="J53" s="39">
        <v>698108</v>
      </c>
      <c r="K53" s="39">
        <v>709549</v>
      </c>
      <c r="L53" s="39">
        <v>715903</v>
      </c>
      <c r="M53" s="58">
        <v>687249</v>
      </c>
      <c r="N53" s="39">
        <v>740826</v>
      </c>
      <c r="O53" s="39">
        <v>735576</v>
      </c>
      <c r="P53" s="39">
        <v>732618</v>
      </c>
      <c r="Q53" s="41">
        <v>549847</v>
      </c>
      <c r="R53" s="41">
        <v>743881</v>
      </c>
      <c r="S53" s="41">
        <v>758552</v>
      </c>
      <c r="T53" s="75">
        <f>Table3[[#This Row],[FY 2018 House Approps. Committee]]-Table3[[#This Row],[FY 2017 Omnibus Bill]]</f>
        <v>11263</v>
      </c>
      <c r="U53" s="77">
        <f>Table3[[#This Row],[FY 2018 Senate Approps. Committee]]-Table3[[#This Row],[FY 2017 Omnibus Bill]]</f>
        <v>25934</v>
      </c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25"/>
      <c r="AK53" s="25"/>
      <c r="AL53" s="25"/>
      <c r="AM53" s="25"/>
    </row>
    <row r="54" spans="1:39" s="27" customFormat="1" ht="23.25" x14ac:dyDescent="0.35">
      <c r="A54" s="24">
        <v>53</v>
      </c>
      <c r="B54" s="34" t="s">
        <v>78</v>
      </c>
      <c r="C54" s="34"/>
      <c r="D54" s="39">
        <v>1477304</v>
      </c>
      <c r="E54" s="39">
        <v>1394821</v>
      </c>
      <c r="F54" s="39">
        <v>1446172</v>
      </c>
      <c r="G54" s="39">
        <v>1440076</v>
      </c>
      <c r="H54" s="39">
        <v>1463036</v>
      </c>
      <c r="I54" s="41">
        <v>1489417</v>
      </c>
      <c r="J54" s="49">
        <v>1512401</v>
      </c>
      <c r="K54" s="39">
        <v>1520260</v>
      </c>
      <c r="L54" s="39">
        <v>1548390</v>
      </c>
      <c r="M54" s="58">
        <v>1459700</v>
      </c>
      <c r="N54" s="39">
        <v>1619537</v>
      </c>
      <c r="O54" s="39">
        <v>1599747</v>
      </c>
      <c r="P54" s="39">
        <v>1601931</v>
      </c>
      <c r="Q54" s="41">
        <v>1201901</v>
      </c>
      <c r="R54" s="41">
        <v>1625461</v>
      </c>
      <c r="S54" s="41">
        <v>1681568</v>
      </c>
      <c r="T54" s="75">
        <f>Table3[[#This Row],[FY 2018 House Approps. Committee]]-Table3[[#This Row],[FY 2017 Omnibus Bill]]</f>
        <v>23530</v>
      </c>
      <c r="U54" s="77">
        <f>Table3[[#This Row],[FY 2018 Senate Approps. Committee]]-Table3[[#This Row],[FY 2017 Omnibus Bill]]</f>
        <v>79637</v>
      </c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5"/>
      <c r="AL54" s="25"/>
      <c r="AM54" s="25"/>
    </row>
    <row r="55" spans="1:39" s="27" customFormat="1" ht="23.25" x14ac:dyDescent="0.35">
      <c r="A55" s="24"/>
      <c r="B55" s="55" t="s">
        <v>119</v>
      </c>
      <c r="C55" s="43"/>
      <c r="D55" s="44"/>
      <c r="E55" s="44"/>
      <c r="F55" s="44"/>
      <c r="G55" s="44"/>
      <c r="H55" s="44"/>
      <c r="I55" s="45"/>
      <c r="J55" s="44"/>
      <c r="K55" s="39"/>
      <c r="L55" s="39">
        <v>1600191</v>
      </c>
      <c r="M55" s="39">
        <v>1265133</v>
      </c>
      <c r="N55" s="39">
        <v>2067138</v>
      </c>
      <c r="O55" s="39">
        <v>1982102</v>
      </c>
      <c r="P55" s="39">
        <v>2048610</v>
      </c>
      <c r="Q55" s="41">
        <v>1303541</v>
      </c>
      <c r="R55" s="41">
        <v>2458733</v>
      </c>
      <c r="S55" s="41">
        <v>2535539</v>
      </c>
      <c r="T55" s="75">
        <f>Table3[[#This Row],[FY 2018 House Approps. Committee]]-Table3[[#This Row],[FY 2017 Omnibus Bill]]</f>
        <v>410123</v>
      </c>
      <c r="U55" s="77">
        <f>Table3[[#This Row],[FY 2018 Senate Approps. Committee]]-Table3[[#This Row],[FY 2017 Omnibus Bill]]</f>
        <v>486929</v>
      </c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  <c r="AL55" s="25"/>
      <c r="AM55" s="25"/>
    </row>
    <row r="56" spans="1:39" s="27" customFormat="1" ht="23.25" x14ac:dyDescent="0.35">
      <c r="A56" s="24"/>
      <c r="B56" s="55" t="s">
        <v>120</v>
      </c>
      <c r="C56" s="43"/>
      <c r="D56" s="44"/>
      <c r="E56" s="44"/>
      <c r="F56" s="44"/>
      <c r="G56" s="44"/>
      <c r="H56" s="44"/>
      <c r="I56" s="45"/>
      <c r="J56" s="44"/>
      <c r="K56" s="39"/>
      <c r="L56" s="39">
        <v>5214701</v>
      </c>
      <c r="M56" s="39">
        <v>5097287</v>
      </c>
      <c r="N56" s="39">
        <v>5429769</v>
      </c>
      <c r="O56" s="39">
        <v>5338444</v>
      </c>
      <c r="P56" s="39">
        <v>5389329</v>
      </c>
      <c r="Q56" s="41">
        <v>4174222</v>
      </c>
      <c r="R56" s="41">
        <v>5471181</v>
      </c>
      <c r="S56" s="41">
        <v>5858270</v>
      </c>
      <c r="T56" s="75">
        <f>Table3[[#This Row],[FY 2018 House Approps. Committee]]-Table3[[#This Row],[FY 2017 Omnibus Bill]]</f>
        <v>81852</v>
      </c>
      <c r="U56" s="77">
        <f>Table3[[#This Row],[FY 2018 Senate Approps. Committee]]-Table3[[#This Row],[FY 2017 Omnibus Bill]]</f>
        <v>468941</v>
      </c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L56" s="25"/>
      <c r="AM56" s="25"/>
    </row>
    <row r="57" spans="1:39" s="31" customFormat="1" ht="23.25" x14ac:dyDescent="0.35">
      <c r="A57" s="29"/>
      <c r="B57" s="50" t="s">
        <v>121</v>
      </c>
      <c r="C57" s="51"/>
      <c r="D57" s="44"/>
      <c r="E57" s="44"/>
      <c r="F57" s="44"/>
      <c r="G57" s="44"/>
      <c r="H57" s="44"/>
      <c r="I57" s="45"/>
      <c r="J57" s="44"/>
      <c r="K57" s="39"/>
      <c r="L57" s="39">
        <v>1077488</v>
      </c>
      <c r="M57" s="39">
        <v>1020459</v>
      </c>
      <c r="N57" s="39">
        <v>1103032</v>
      </c>
      <c r="O57" s="39">
        <v>1107700</v>
      </c>
      <c r="P57" s="39">
        <v>1090853</v>
      </c>
      <c r="Q57" s="41">
        <v>864998</v>
      </c>
      <c r="R57" s="41">
        <v>1107497</v>
      </c>
      <c r="S57" s="41">
        <v>1113442</v>
      </c>
      <c r="T57" s="75">
        <f>Table3[[#This Row],[FY 2018 House Approps. Committee]]-Table3[[#This Row],[FY 2017 Omnibus Bill]]</f>
        <v>16644</v>
      </c>
      <c r="U57" s="77">
        <f>Table3[[#This Row],[FY 2018 Senate Approps. Committee]]-Table3[[#This Row],[FY 2017 Omnibus Bill]]</f>
        <v>22589</v>
      </c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</row>
    <row r="58" spans="1:39" s="31" customFormat="1" ht="23.25" x14ac:dyDescent="0.35">
      <c r="A58" s="29"/>
      <c r="B58" s="50" t="s">
        <v>122</v>
      </c>
      <c r="C58" s="51"/>
      <c r="D58" s="44"/>
      <c r="E58" s="44"/>
      <c r="F58" s="44"/>
      <c r="G58" s="44"/>
      <c r="H58" s="44"/>
      <c r="I58" s="45"/>
      <c r="J58" s="44"/>
      <c r="K58" s="39"/>
      <c r="L58" s="39">
        <v>146485</v>
      </c>
      <c r="M58" s="39">
        <v>143942</v>
      </c>
      <c r="N58" s="39">
        <v>151965</v>
      </c>
      <c r="O58" s="39">
        <v>150008</v>
      </c>
      <c r="P58" s="39">
        <v>150273</v>
      </c>
      <c r="Q58" s="41">
        <v>113688</v>
      </c>
      <c r="R58" s="41">
        <v>152599</v>
      </c>
      <c r="S58" s="41">
        <v>155210</v>
      </c>
      <c r="T58" s="75">
        <f>Table3[[#This Row],[FY 2018 House Approps. Committee]]-Table3[[#This Row],[FY 2017 Omnibus Bill]]</f>
        <v>2326</v>
      </c>
      <c r="U58" s="77">
        <f>Table3[[#This Row],[FY 2018 Senate Approps. Committee]]-Table3[[#This Row],[FY 2017 Omnibus Bill]]</f>
        <v>4937</v>
      </c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</row>
    <row r="59" spans="1:39" s="31" customFormat="1" ht="46.5" x14ac:dyDescent="0.35">
      <c r="A59" s="29"/>
      <c r="B59" s="50" t="s">
        <v>123</v>
      </c>
      <c r="C59" s="51"/>
      <c r="D59" s="44"/>
      <c r="E59" s="44"/>
      <c r="F59" s="44"/>
      <c r="G59" s="44"/>
      <c r="H59" s="44"/>
      <c r="I59" s="45"/>
      <c r="J59" s="44"/>
      <c r="K59" s="39"/>
      <c r="L59" s="39">
        <v>415582</v>
      </c>
      <c r="M59" s="39">
        <v>404560</v>
      </c>
      <c r="N59" s="39">
        <v>430544</v>
      </c>
      <c r="O59" s="39">
        <v>425578</v>
      </c>
      <c r="P59" s="39">
        <v>425751</v>
      </c>
      <c r="Q59" s="41">
        <v>320749</v>
      </c>
      <c r="R59" s="41">
        <v>432363</v>
      </c>
      <c r="S59" s="41">
        <v>439738</v>
      </c>
      <c r="T59" s="75">
        <f>Table3[[#This Row],[FY 2018 House Approps. Committee]]-Table3[[#This Row],[FY 2017 Omnibus Bill]]</f>
        <v>6612</v>
      </c>
      <c r="U59" s="77">
        <f>Table3[[#This Row],[FY 2018 Senate Approps. Committee]]-Table3[[#This Row],[FY 2017 Omnibus Bill]]</f>
        <v>13987</v>
      </c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</row>
    <row r="60" spans="1:39" s="31" customFormat="1" ht="46.5" x14ac:dyDescent="0.35">
      <c r="A60" s="29"/>
      <c r="B60" s="50" t="s">
        <v>124</v>
      </c>
      <c r="C60" s="51"/>
      <c r="D60" s="44"/>
      <c r="E60" s="44"/>
      <c r="F60" s="44"/>
      <c r="G60" s="44"/>
      <c r="H60" s="44"/>
      <c r="I60" s="45"/>
      <c r="J60" s="44"/>
      <c r="K60" s="39"/>
      <c r="L60" s="39">
        <v>130789</v>
      </c>
      <c r="M60" s="39">
        <v>126673</v>
      </c>
      <c r="N60" s="39">
        <v>136195</v>
      </c>
      <c r="O60" s="39">
        <v>134549</v>
      </c>
      <c r="P60" s="39">
        <v>134689</v>
      </c>
      <c r="Q60" s="41">
        <v>101793</v>
      </c>
      <c r="R60" s="41">
        <v>136741</v>
      </c>
      <c r="S60" s="41">
        <v>139654</v>
      </c>
      <c r="T60" s="75">
        <f>Table3[[#This Row],[FY 2018 House Approps. Committee]]-Table3[[#This Row],[FY 2017 Omnibus Bill]]</f>
        <v>2052</v>
      </c>
      <c r="U60" s="77">
        <f>Table3[[#This Row],[FY 2018 Senate Approps. Committee]]-Table3[[#This Row],[FY 2017 Omnibus Bill]]</f>
        <v>4965</v>
      </c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</row>
    <row r="61" spans="1:39" s="31" customFormat="1" ht="23.25" x14ac:dyDescent="0.35">
      <c r="A61" s="29"/>
      <c r="B61" s="50"/>
      <c r="C61" s="51"/>
      <c r="D61" s="44"/>
      <c r="E61" s="44"/>
      <c r="F61" s="44"/>
      <c r="G61" s="44"/>
      <c r="H61" s="44"/>
      <c r="I61" s="45"/>
      <c r="J61" s="44"/>
      <c r="K61" s="39"/>
      <c r="L61" s="39"/>
      <c r="M61" s="39"/>
      <c r="N61" s="39"/>
      <c r="O61" s="39"/>
      <c r="P61" s="39"/>
      <c r="Q61" s="41"/>
      <c r="R61" s="41"/>
      <c r="S61" s="41"/>
      <c r="T61" s="75">
        <f>Table3[[#This Row],[FY 2018 House Approps. Committee]]-Table3[[#This Row],[FY 2017 Omnibus Bill]]</f>
        <v>0</v>
      </c>
      <c r="U61" s="77">
        <f>Table3[[#This Row],[FY 2018 Senate Approps. Committee]]-Table3[[#This Row],[FY 2017 Omnibus Bill]]</f>
        <v>0</v>
      </c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  <c r="AH61" s="30"/>
      <c r="AI61" s="30"/>
      <c r="AJ61" s="30"/>
      <c r="AK61" s="30"/>
      <c r="AL61" s="30"/>
      <c r="AM61" s="30"/>
    </row>
    <row r="62" spans="1:39" s="27" customFormat="1" ht="45.75" x14ac:dyDescent="0.35">
      <c r="A62" s="24">
        <v>54</v>
      </c>
      <c r="B62" s="52" t="s">
        <v>37</v>
      </c>
      <c r="C62" s="34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  <c r="Q62" s="41"/>
      <c r="R62" s="41"/>
      <c r="S62" s="41"/>
      <c r="T62" s="75">
        <f>Table3[[#This Row],[FY 2018 House Approps. Committee]]-Table3[[#This Row],[FY 2017 Omnibus Bill]]</f>
        <v>0</v>
      </c>
      <c r="U62" s="77">
        <f>Table3[[#This Row],[FY 2018 Senate Approps. Committee]]-Table3[[#This Row],[FY 2017 Omnibus Bill]]</f>
        <v>0</v>
      </c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25"/>
      <c r="AI62" s="25"/>
      <c r="AJ62" s="25"/>
      <c r="AK62" s="25"/>
      <c r="AL62" s="25"/>
      <c r="AM62" s="25"/>
    </row>
    <row r="63" spans="1:39" s="27" customFormat="1" ht="23.25" x14ac:dyDescent="0.35">
      <c r="A63" s="24"/>
      <c r="B63" s="53"/>
      <c r="C63" s="43"/>
      <c r="D63" s="44"/>
      <c r="E63" s="44"/>
      <c r="F63" s="44"/>
      <c r="G63" s="44"/>
      <c r="H63" s="44"/>
      <c r="I63" s="45"/>
      <c r="J63" s="44"/>
      <c r="K63" s="39"/>
      <c r="L63" s="39"/>
      <c r="M63" s="39"/>
      <c r="N63" s="39"/>
      <c r="O63" s="39"/>
      <c r="P63" s="39"/>
      <c r="Q63" s="41"/>
      <c r="R63" s="41"/>
      <c r="S63" s="41"/>
      <c r="T63" s="75">
        <f>Table3[[#This Row],[FY 2018 House Approps. Committee]]-Table3[[#This Row],[FY 2017 Omnibus Bill]]</f>
        <v>0</v>
      </c>
      <c r="U63" s="77">
        <f>Table3[[#This Row],[FY 2018 Senate Approps. Committee]]-Table3[[#This Row],[FY 2017 Omnibus Bill]]</f>
        <v>0</v>
      </c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5"/>
      <c r="AH63" s="25"/>
      <c r="AI63" s="25"/>
      <c r="AJ63" s="25"/>
      <c r="AK63" s="25"/>
      <c r="AL63" s="25"/>
      <c r="AM63" s="25"/>
    </row>
    <row r="64" spans="1:39" s="27" customFormat="1" ht="23.25" x14ac:dyDescent="0.35">
      <c r="A64" s="24">
        <v>55</v>
      </c>
      <c r="B64" s="46" t="s">
        <v>77</v>
      </c>
      <c r="C64" s="46" t="s">
        <v>38</v>
      </c>
      <c r="D64" s="39">
        <v>458879</v>
      </c>
      <c r="E64" s="39">
        <v>436809</v>
      </c>
      <c r="F64" s="39">
        <v>483744</v>
      </c>
      <c r="G64" s="39">
        <v>483744</v>
      </c>
      <c r="H64" s="39">
        <v>482571</v>
      </c>
      <c r="I64" s="39">
        <v>482571</v>
      </c>
      <c r="J64" s="39">
        <v>482571</v>
      </c>
      <c r="K64" s="39">
        <v>482571</v>
      </c>
      <c r="L64" s="39">
        <v>532571</v>
      </c>
      <c r="M64" s="39">
        <v>532571</v>
      </c>
      <c r="N64" s="39">
        <v>562571</v>
      </c>
      <c r="O64" s="39">
        <v>532571</v>
      </c>
      <c r="P64" s="39">
        <v>562571</v>
      </c>
      <c r="Q64" s="41">
        <v>416000</v>
      </c>
      <c r="R64" s="41">
        <v>421039</v>
      </c>
      <c r="S64" s="41">
        <v>562571</v>
      </c>
      <c r="T64" s="75">
        <f>Table3[[#This Row],[FY 2018 House Approps. Committee]]-Table3[[#This Row],[FY 2017 Omnibus Bill]]</f>
        <v>-141532</v>
      </c>
      <c r="U64" s="77">
        <f>Table3[[#This Row],[FY 2018 Senate Approps. Committee]]-Table3[[#This Row],[FY 2017 Omnibus Bill]]</f>
        <v>0</v>
      </c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</row>
    <row r="65" spans="1:39" s="27" customFormat="1" ht="23.25" x14ac:dyDescent="0.35">
      <c r="A65" s="24">
        <v>56</v>
      </c>
      <c r="B65" s="34"/>
      <c r="C65" s="46" t="s">
        <v>39</v>
      </c>
      <c r="D65" s="39">
        <v>117345</v>
      </c>
      <c r="E65" s="39">
        <v>111430</v>
      </c>
      <c r="F65" s="57">
        <v>117315</v>
      </c>
      <c r="G65" s="57">
        <v>117315</v>
      </c>
      <c r="H65" s="39">
        <v>117026</v>
      </c>
      <c r="I65" s="41">
        <v>117026</v>
      </c>
      <c r="J65" s="39">
        <v>117026</v>
      </c>
      <c r="K65" s="39">
        <v>117026</v>
      </c>
      <c r="L65" s="39">
        <v>119026</v>
      </c>
      <c r="M65" s="39">
        <v>119026</v>
      </c>
      <c r="N65" s="39">
        <v>119026</v>
      </c>
      <c r="O65" s="39">
        <v>119026</v>
      </c>
      <c r="P65" s="39">
        <v>119026</v>
      </c>
      <c r="Q65" s="41">
        <v>118800</v>
      </c>
      <c r="R65" s="41">
        <v>119026</v>
      </c>
      <c r="S65" s="41">
        <v>119026</v>
      </c>
      <c r="T65" s="75">
        <f>Table3[[#This Row],[FY 2018 House Approps. Committee]]-Table3[[#This Row],[FY 2017 Omnibus Bill]]</f>
        <v>0</v>
      </c>
      <c r="U65" s="77">
        <f>Table3[[#This Row],[FY 2018 Senate Approps. Committee]]-Table3[[#This Row],[FY 2017 Omnibus Bill]]</f>
        <v>0</v>
      </c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25"/>
      <c r="AH65" s="25"/>
      <c r="AI65" s="25"/>
      <c r="AJ65" s="25"/>
      <c r="AK65" s="25"/>
      <c r="AL65" s="25"/>
      <c r="AM65" s="25"/>
    </row>
    <row r="66" spans="1:39" s="27" customFormat="1" ht="46.5" x14ac:dyDescent="0.35">
      <c r="A66" s="24"/>
      <c r="B66" s="55"/>
      <c r="C66" s="51" t="s">
        <v>133</v>
      </c>
      <c r="D66" s="44"/>
      <c r="E66" s="44"/>
      <c r="F66" s="59"/>
      <c r="G66" s="59"/>
      <c r="H66" s="44"/>
      <c r="I66" s="45"/>
      <c r="J66" s="44"/>
      <c r="K66" s="39"/>
      <c r="L66" s="39">
        <v>415000</v>
      </c>
      <c r="M66" s="39"/>
      <c r="N66" s="39"/>
      <c r="O66" s="39"/>
      <c r="P66" s="39">
        <v>398659</v>
      </c>
      <c r="Q66" s="41">
        <v>277000</v>
      </c>
      <c r="R66" s="41">
        <v>308861</v>
      </c>
      <c r="S66" s="41">
        <v>398659</v>
      </c>
      <c r="T66" s="75">
        <f>Table3[[#This Row],[FY 2018 House Approps. Committee]]-Table3[[#This Row],[FY 2017 Omnibus Bill]]</f>
        <v>-89798</v>
      </c>
      <c r="U66" s="77">
        <f>Table3[[#This Row],[FY 2018 Senate Approps. Committee]]-Table3[[#This Row],[FY 2017 Omnibus Bill]]</f>
        <v>0</v>
      </c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  <c r="AI66" s="25"/>
      <c r="AJ66" s="25"/>
      <c r="AK66" s="25"/>
      <c r="AL66" s="25"/>
      <c r="AM66" s="25"/>
    </row>
    <row r="67" spans="1:39" s="27" customFormat="1" ht="23.25" x14ac:dyDescent="0.35">
      <c r="A67" s="24"/>
      <c r="B67" s="55"/>
      <c r="C67" s="51"/>
      <c r="D67" s="44"/>
      <c r="E67" s="44"/>
      <c r="F67" s="59"/>
      <c r="G67" s="59"/>
      <c r="H67" s="44"/>
      <c r="I67" s="45"/>
      <c r="J67" s="44"/>
      <c r="K67" s="39"/>
      <c r="L67" s="39"/>
      <c r="M67" s="39"/>
      <c r="N67" s="39"/>
      <c r="O67" s="39"/>
      <c r="P67" s="39"/>
      <c r="Q67" s="41"/>
      <c r="R67" s="41"/>
      <c r="S67" s="41"/>
      <c r="T67" s="75">
        <f>Table3[[#This Row],[FY 2018 House Approps. Committee]]-Table3[[#This Row],[FY 2017 Omnibus Bill]]</f>
        <v>0</v>
      </c>
      <c r="U67" s="77">
        <f>Table3[[#This Row],[FY 2018 Senate Approps. Committee]]-Table3[[#This Row],[FY 2017 Omnibus Bill]]</f>
        <v>0</v>
      </c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5"/>
      <c r="AH67" s="25"/>
      <c r="AI67" s="25"/>
      <c r="AJ67" s="25"/>
      <c r="AK67" s="25"/>
      <c r="AL67" s="25"/>
      <c r="AM67" s="25"/>
    </row>
    <row r="68" spans="1:39" s="27" customFormat="1" ht="45.75" x14ac:dyDescent="0.35">
      <c r="A68" s="24">
        <v>57</v>
      </c>
      <c r="B68" s="52" t="s">
        <v>40</v>
      </c>
      <c r="C68" s="34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  <c r="Q68" s="41"/>
      <c r="R68" s="41"/>
      <c r="S68" s="41"/>
      <c r="T68" s="75">
        <f>Table3[[#This Row],[FY 2018 House Approps. Committee]]-Table3[[#This Row],[FY 2017 Omnibus Bill]]</f>
        <v>0</v>
      </c>
      <c r="U68" s="77">
        <f>Table3[[#This Row],[FY 2018 Senate Approps. Committee]]-Table3[[#This Row],[FY 2017 Omnibus Bill]]</f>
        <v>0</v>
      </c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25"/>
      <c r="AH68" s="25"/>
      <c r="AI68" s="25"/>
      <c r="AJ68" s="25"/>
      <c r="AK68" s="25"/>
      <c r="AL68" s="25"/>
      <c r="AM68" s="25"/>
    </row>
    <row r="69" spans="1:39" s="27" customFormat="1" ht="46.5" x14ac:dyDescent="0.35">
      <c r="A69" s="24">
        <v>58</v>
      </c>
      <c r="B69" s="34"/>
      <c r="C69" s="46" t="s">
        <v>41</v>
      </c>
      <c r="D69" s="39">
        <v>297851</v>
      </c>
      <c r="E69" s="39">
        <v>300252</v>
      </c>
      <c r="F69" s="39">
        <v>238384</v>
      </c>
      <c r="G69" s="39">
        <v>306188</v>
      </c>
      <c r="H69" s="39">
        <v>228551</v>
      </c>
      <c r="I69" s="39">
        <v>134889</v>
      </c>
      <c r="J69" s="39">
        <v>0</v>
      </c>
      <c r="K69" s="39">
        <v>151428</v>
      </c>
      <c r="L69" s="39">
        <v>196800</v>
      </c>
      <c r="M69" s="39">
        <v>223977</v>
      </c>
      <c r="N69" s="39">
        <v>184279</v>
      </c>
      <c r="O69" s="39">
        <v>146240</v>
      </c>
      <c r="P69" s="39">
        <v>187156</v>
      </c>
      <c r="Q69" s="60" t="s">
        <v>130</v>
      </c>
      <c r="R69" s="60">
        <v>167156</v>
      </c>
      <c r="S69" s="60">
        <v>187156</v>
      </c>
      <c r="T69" s="75">
        <f>Table3[[#This Row],[FY 2018 House Approps. Committee]]-Table3[[#This Row],[FY 2017 Omnibus Bill]]</f>
        <v>-20000</v>
      </c>
      <c r="U69" s="77">
        <f>Table3[[#This Row],[FY 2018 Senate Approps. Committee]]-Table3[[#This Row],[FY 2017 Omnibus Bill]]</f>
        <v>0</v>
      </c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25"/>
      <c r="AI69" s="25"/>
      <c r="AJ69" s="25"/>
      <c r="AK69" s="25"/>
      <c r="AL69" s="25"/>
      <c r="AM69" s="25"/>
    </row>
    <row r="70" spans="1:39" s="27" customFormat="1" ht="23.25" x14ac:dyDescent="0.35">
      <c r="A70" s="24"/>
      <c r="B70" s="55"/>
      <c r="C70" s="43"/>
      <c r="D70" s="44"/>
      <c r="E70" s="44"/>
      <c r="F70" s="44"/>
      <c r="G70" s="44"/>
      <c r="H70" s="44"/>
      <c r="I70" s="45"/>
      <c r="J70" s="44"/>
      <c r="K70" s="39"/>
      <c r="L70" s="39"/>
      <c r="M70" s="39"/>
      <c r="N70" s="39"/>
      <c r="O70" s="39"/>
      <c r="P70" s="39"/>
      <c r="Q70" s="41"/>
      <c r="R70" s="41"/>
      <c r="S70" s="41"/>
      <c r="T70" s="75">
        <f>Table3[[#This Row],[FY 2018 House Approps. Committee]]-Table3[[#This Row],[FY 2017 Omnibus Bill]]</f>
        <v>0</v>
      </c>
      <c r="U70" s="77">
        <f>Table3[[#This Row],[FY 2018 Senate Approps. Committee]]-Table3[[#This Row],[FY 2017 Omnibus Bill]]</f>
        <v>0</v>
      </c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25"/>
      <c r="AH70" s="25"/>
      <c r="AI70" s="25"/>
      <c r="AJ70" s="25"/>
      <c r="AK70" s="25"/>
      <c r="AL70" s="25"/>
      <c r="AM70" s="25"/>
    </row>
    <row r="71" spans="1:39" s="27" customFormat="1" ht="45.75" x14ac:dyDescent="0.35">
      <c r="A71" s="24"/>
      <c r="B71" s="52" t="s">
        <v>42</v>
      </c>
      <c r="C71" s="34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39"/>
      <c r="P71" s="39"/>
      <c r="Q71" s="41"/>
      <c r="R71" s="41"/>
      <c r="S71" s="41"/>
      <c r="T71" s="75">
        <f>Table3[[#This Row],[FY 2018 House Approps. Committee]]-Table3[[#This Row],[FY 2017 Omnibus Bill]]</f>
        <v>0</v>
      </c>
      <c r="U71" s="77">
        <f>Table3[[#This Row],[FY 2018 Senate Approps. Committee]]-Table3[[#This Row],[FY 2017 Omnibus Bill]]</f>
        <v>0</v>
      </c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5"/>
      <c r="AH71" s="25"/>
      <c r="AI71" s="25"/>
      <c r="AJ71" s="25"/>
      <c r="AK71" s="25"/>
      <c r="AL71" s="25"/>
      <c r="AM71" s="25"/>
    </row>
    <row r="72" spans="1:39" s="27" customFormat="1" ht="23.25" x14ac:dyDescent="0.35">
      <c r="A72" s="24"/>
      <c r="B72" s="53"/>
      <c r="C72" s="43"/>
      <c r="D72" s="44"/>
      <c r="E72" s="44"/>
      <c r="F72" s="44"/>
      <c r="G72" s="44"/>
      <c r="H72" s="44"/>
      <c r="I72" s="45"/>
      <c r="J72" s="44"/>
      <c r="K72" s="39"/>
      <c r="L72" s="39"/>
      <c r="M72" s="39"/>
      <c r="N72" s="39"/>
      <c r="O72" s="39"/>
      <c r="P72" s="39"/>
      <c r="Q72" s="41"/>
      <c r="R72" s="41"/>
      <c r="S72" s="41"/>
      <c r="T72" s="75">
        <f>Table3[[#This Row],[FY 2018 House Approps. Committee]]-Table3[[#This Row],[FY 2017 Omnibus Bill]]</f>
        <v>0</v>
      </c>
      <c r="U72" s="77">
        <f>Table3[[#This Row],[FY 2018 Senate Approps. Committee]]-Table3[[#This Row],[FY 2017 Omnibus Bill]]</f>
        <v>0</v>
      </c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5"/>
      <c r="AL72" s="25"/>
      <c r="AM72" s="25"/>
    </row>
    <row r="73" spans="1:39" s="27" customFormat="1" ht="46.5" x14ac:dyDescent="0.35">
      <c r="A73" s="24">
        <v>59</v>
      </c>
      <c r="B73" s="34" t="s">
        <v>73</v>
      </c>
      <c r="C73" s="34" t="s">
        <v>43</v>
      </c>
      <c r="D73" s="39">
        <v>2323656</v>
      </c>
      <c r="E73" s="39">
        <v>2196218</v>
      </c>
      <c r="F73" s="39">
        <v>2360000</v>
      </c>
      <c r="G73" s="39">
        <v>2417000</v>
      </c>
      <c r="H73" s="39">
        <v>2435000</v>
      </c>
      <c r="I73" s="41">
        <v>2805149</v>
      </c>
      <c r="J73" s="39">
        <v>2435000</v>
      </c>
      <c r="K73" s="39">
        <v>2585000</v>
      </c>
      <c r="L73" s="39">
        <v>2761000</v>
      </c>
      <c r="M73" s="39">
        <v>2961672</v>
      </c>
      <c r="N73" s="39">
        <v>2786000</v>
      </c>
      <c r="O73" s="39">
        <v>2801000</v>
      </c>
      <c r="P73" s="39">
        <v>2856000</v>
      </c>
      <c r="Q73" s="41">
        <v>2761000</v>
      </c>
      <c r="R73" s="41">
        <v>2860000</v>
      </c>
      <c r="S73" s="41">
        <v>2856000</v>
      </c>
      <c r="T73" s="75">
        <f>Table3[[#This Row],[FY 2018 House Approps. Committee]]-Table3[[#This Row],[FY 2017 Omnibus Bill]]</f>
        <v>4000</v>
      </c>
      <c r="U73" s="77">
        <f>Table3[[#This Row],[FY 2018 Senate Approps. Committee]]-Table3[[#This Row],[FY 2017 Omnibus Bill]]</f>
        <v>0</v>
      </c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</row>
    <row r="74" spans="1:39" s="27" customFormat="1" ht="46.5" x14ac:dyDescent="0.35">
      <c r="A74" s="24">
        <v>60</v>
      </c>
      <c r="B74" s="34"/>
      <c r="C74" s="34" t="s">
        <v>44</v>
      </c>
      <c r="D74" s="39">
        <v>1700000</v>
      </c>
      <c r="E74" s="39">
        <v>1613300</v>
      </c>
      <c r="F74" s="57">
        <v>1700000</v>
      </c>
      <c r="G74" s="57">
        <v>1700000</v>
      </c>
      <c r="H74" s="39">
        <v>1700000</v>
      </c>
      <c r="I74" s="41">
        <v>1700000</v>
      </c>
      <c r="J74" s="39">
        <v>1700000</v>
      </c>
      <c r="K74" s="39">
        <v>1700000</v>
      </c>
      <c r="L74" s="39">
        <v>1700000</v>
      </c>
      <c r="M74" s="39">
        <v>1700000</v>
      </c>
      <c r="N74" s="39">
        <v>1700000</v>
      </c>
      <c r="O74" s="39">
        <v>1700000</v>
      </c>
      <c r="P74" s="39">
        <v>1700000</v>
      </c>
      <c r="Q74" s="41">
        <v>1700000</v>
      </c>
      <c r="R74" s="41">
        <v>1700000</v>
      </c>
      <c r="S74" s="41">
        <v>1700000</v>
      </c>
      <c r="T74" s="75">
        <f>Table3[[#This Row],[FY 2018 House Approps. Committee]]-Table3[[#This Row],[FY 2017 Omnibus Bill]]</f>
        <v>0</v>
      </c>
      <c r="U74" s="77">
        <f>Table3[[#This Row],[FY 2018 Senate Approps. Committee]]-Table3[[#This Row],[FY 2017 Omnibus Bill]]</f>
        <v>0</v>
      </c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25"/>
      <c r="AL74" s="25"/>
      <c r="AM74" s="25"/>
    </row>
    <row r="75" spans="1:39" s="27" customFormat="1" ht="46.5" x14ac:dyDescent="0.35">
      <c r="A75" s="24">
        <v>61</v>
      </c>
      <c r="B75" s="46"/>
      <c r="C75" s="46" t="s">
        <v>45</v>
      </c>
      <c r="D75" s="39">
        <v>9921566</v>
      </c>
      <c r="E75" s="39">
        <v>9238736</v>
      </c>
      <c r="F75" s="39">
        <v>10346943</v>
      </c>
      <c r="G75" s="39">
        <v>10277062</v>
      </c>
      <c r="H75" s="39">
        <v>10346115</v>
      </c>
      <c r="I75" s="39">
        <v>11911242</v>
      </c>
      <c r="J75" s="39">
        <v>10551595</v>
      </c>
      <c r="K75" s="39">
        <v>10388620</v>
      </c>
      <c r="L75" s="39">
        <v>10984268</v>
      </c>
      <c r="M75" s="39">
        <v>11725057</v>
      </c>
      <c r="N75" s="39">
        <v>11214935</v>
      </c>
      <c r="O75" s="39">
        <v>11382896</v>
      </c>
      <c r="P75" s="39">
        <v>11294368</v>
      </c>
      <c r="Q75" s="41">
        <v>10224000</v>
      </c>
      <c r="R75" s="41">
        <v>11181500</v>
      </c>
      <c r="S75" s="41">
        <v>11284368</v>
      </c>
      <c r="T75" s="75">
        <f>Table3[[#This Row],[FY 2018 House Approps. Committee]]-Table3[[#This Row],[FY 2017 Omnibus Bill]]</f>
        <v>-112868</v>
      </c>
      <c r="U75" s="77">
        <f>Table3[[#This Row],[FY 2018 Senate Approps. Committee]]-Table3[[#This Row],[FY 2017 Omnibus Bill]]</f>
        <v>-10000</v>
      </c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</row>
    <row r="76" spans="1:39" s="27" customFormat="1" ht="46.5" x14ac:dyDescent="0.35">
      <c r="A76" s="24">
        <v>62</v>
      </c>
      <c r="B76" s="34"/>
      <c r="C76" s="34" t="s">
        <v>46</v>
      </c>
      <c r="D76" s="39">
        <v>676003</v>
      </c>
      <c r="E76" s="39">
        <v>635284</v>
      </c>
      <c r="F76" s="39">
        <v>709854</v>
      </c>
      <c r="G76" s="39">
        <v>350000</v>
      </c>
      <c r="H76" s="39">
        <v>710383</v>
      </c>
      <c r="I76" s="41">
        <v>674000</v>
      </c>
      <c r="J76" s="39">
        <v>674000</v>
      </c>
      <c r="K76" s="39">
        <v>674000</v>
      </c>
      <c r="L76" s="39">
        <v>751383</v>
      </c>
      <c r="M76" s="39">
        <v>674000</v>
      </c>
      <c r="N76" s="39">
        <v>715000</v>
      </c>
      <c r="O76" s="39">
        <v>752383</v>
      </c>
      <c r="P76" s="39">
        <v>742383</v>
      </c>
      <c r="Q76" s="41">
        <v>0</v>
      </c>
      <c r="R76" s="41">
        <v>607500</v>
      </c>
      <c r="S76" s="41">
        <v>727383</v>
      </c>
      <c r="T76" s="75">
        <f>Table3[[#This Row],[FY 2018 House Approps. Committee]]-Table3[[#This Row],[FY 2017 Omnibus Bill]]</f>
        <v>-134883</v>
      </c>
      <c r="U76" s="77">
        <f>Table3[[#This Row],[FY 2018 Senate Approps. Committee]]-Table3[[#This Row],[FY 2017 Omnibus Bill]]</f>
        <v>-15000</v>
      </c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25"/>
      <c r="AI76" s="25"/>
      <c r="AJ76" s="25"/>
      <c r="AK76" s="25"/>
      <c r="AL76" s="25"/>
      <c r="AM76" s="25"/>
    </row>
    <row r="77" spans="1:39" s="27" customFormat="1" ht="23.25" x14ac:dyDescent="0.35">
      <c r="A77" s="24"/>
      <c r="B77" s="55"/>
      <c r="C77" s="43"/>
      <c r="D77" s="44"/>
      <c r="E77" s="44"/>
      <c r="F77" s="44"/>
      <c r="G77" s="44"/>
      <c r="H77" s="44"/>
      <c r="I77" s="45"/>
      <c r="J77" s="44"/>
      <c r="K77" s="39"/>
      <c r="L77" s="39"/>
      <c r="M77" s="39"/>
      <c r="N77" s="39"/>
      <c r="O77" s="39"/>
      <c r="P77" s="39"/>
      <c r="Q77" s="41"/>
      <c r="R77" s="41"/>
      <c r="S77" s="41"/>
      <c r="T77" s="75">
        <f>Table3[[#This Row],[FY 2018 House Approps. Committee]]-Table3[[#This Row],[FY 2017 Omnibus Bill]]</f>
        <v>0</v>
      </c>
      <c r="U77" s="77">
        <f>Table3[[#This Row],[FY 2018 Senate Approps. Committee]]-Table3[[#This Row],[FY 2017 Omnibus Bill]]</f>
        <v>0</v>
      </c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</row>
    <row r="78" spans="1:39" s="27" customFormat="1" ht="23.25" x14ac:dyDescent="0.35">
      <c r="A78" s="24">
        <v>63</v>
      </c>
      <c r="B78" s="52" t="s">
        <v>47</v>
      </c>
      <c r="C78" s="34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39"/>
      <c r="P78" s="39"/>
      <c r="Q78" s="41"/>
      <c r="R78" s="41"/>
      <c r="S78" s="41"/>
      <c r="T78" s="75">
        <f>Table3[[#This Row],[FY 2018 House Approps. Committee]]-Table3[[#This Row],[FY 2017 Omnibus Bill]]</f>
        <v>0</v>
      </c>
      <c r="U78" s="77">
        <f>Table3[[#This Row],[FY 2018 Senate Approps. Committee]]-Table3[[#This Row],[FY 2017 Omnibus Bill]]</f>
        <v>0</v>
      </c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</row>
    <row r="79" spans="1:39" s="27" customFormat="1" ht="23.25" x14ac:dyDescent="0.35">
      <c r="A79" s="24"/>
      <c r="B79" s="53"/>
      <c r="C79" s="43"/>
      <c r="D79" s="44"/>
      <c r="E79" s="44"/>
      <c r="F79" s="44"/>
      <c r="G79" s="44"/>
      <c r="H79" s="44"/>
      <c r="I79" s="45"/>
      <c r="J79" s="44"/>
      <c r="K79" s="39"/>
      <c r="L79" s="39"/>
      <c r="M79" s="39"/>
      <c r="N79" s="39"/>
      <c r="O79" s="39"/>
      <c r="P79" s="39"/>
      <c r="Q79" s="41"/>
      <c r="R79" s="41"/>
      <c r="S79" s="41"/>
      <c r="T79" s="75">
        <f>Table3[[#This Row],[FY 2018 House Approps. Committee]]-Table3[[#This Row],[FY 2017 Omnibus Bill]]</f>
        <v>0</v>
      </c>
      <c r="U79" s="77">
        <f>Table3[[#This Row],[FY 2018 Senate Approps. Committee]]-Table3[[#This Row],[FY 2017 Omnibus Bill]]</f>
        <v>0</v>
      </c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</row>
    <row r="80" spans="1:39" s="27" customFormat="1" ht="46.5" x14ac:dyDescent="0.35">
      <c r="A80" s="24"/>
      <c r="B80" s="53"/>
      <c r="C80" s="43" t="s">
        <v>134</v>
      </c>
      <c r="D80" s="44"/>
      <c r="E80" s="44"/>
      <c r="F80" s="44"/>
      <c r="G80" s="44"/>
      <c r="H80" s="44"/>
      <c r="I80" s="45"/>
      <c r="J80" s="44"/>
      <c r="K80" s="39"/>
      <c r="L80" s="39"/>
      <c r="M80" s="39"/>
      <c r="N80" s="39"/>
      <c r="O80" s="39"/>
      <c r="P80" s="39"/>
      <c r="Q80" s="41">
        <v>45000</v>
      </c>
      <c r="R80" s="41">
        <v>0</v>
      </c>
      <c r="S80" s="41">
        <v>0</v>
      </c>
      <c r="T80" s="75">
        <f>Table3[[#This Row],[FY 2018 House Approps. Committee]]-Table3[[#This Row],[FY 2017 Omnibus Bill]]</f>
        <v>0</v>
      </c>
      <c r="U80" s="77">
        <f>Table3[[#This Row],[FY 2018 Senate Approps. Committee]]-Table3[[#This Row],[FY 2017 Omnibus Bill]]</f>
        <v>0</v>
      </c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  <c r="AL80" s="25"/>
      <c r="AM80" s="25"/>
    </row>
    <row r="81" spans="1:39" s="27" customFormat="1" ht="23.25" x14ac:dyDescent="0.35">
      <c r="A81" s="24"/>
      <c r="B81" s="53"/>
      <c r="C81" s="43" t="s">
        <v>125</v>
      </c>
      <c r="D81" s="44"/>
      <c r="E81" s="44"/>
      <c r="F81" s="44"/>
      <c r="G81" s="44"/>
      <c r="H81" s="44"/>
      <c r="I81" s="45"/>
      <c r="J81" s="44"/>
      <c r="K81" s="39"/>
      <c r="L81" s="39">
        <v>7700</v>
      </c>
      <c r="M81" s="39">
        <v>7700</v>
      </c>
      <c r="N81" s="39">
        <v>7700</v>
      </c>
      <c r="O81" s="61" t="s">
        <v>127</v>
      </c>
      <c r="P81" s="39">
        <v>6700</v>
      </c>
      <c r="Q81" s="41">
        <v>0</v>
      </c>
      <c r="R81" s="41">
        <v>6700</v>
      </c>
      <c r="S81" s="41">
        <v>6700</v>
      </c>
      <c r="T81" s="75">
        <f>Table3[[#This Row],[FY 2018 House Approps. Committee]]-Table3[[#This Row],[FY 2017 Omnibus Bill]]</f>
        <v>0</v>
      </c>
      <c r="U81" s="77">
        <f>Table3[[#This Row],[FY 2018 Senate Approps. Committee]]-Table3[[#This Row],[FY 2017 Omnibus Bill]]</f>
        <v>0</v>
      </c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</row>
    <row r="82" spans="1:39" s="27" customFormat="1" ht="23.25" x14ac:dyDescent="0.35">
      <c r="A82" s="24"/>
      <c r="B82" s="53"/>
      <c r="C82" s="43" t="s">
        <v>126</v>
      </c>
      <c r="D82" s="44"/>
      <c r="E82" s="44"/>
      <c r="F82" s="44"/>
      <c r="G82" s="44"/>
      <c r="H82" s="44"/>
      <c r="I82" s="45"/>
      <c r="J82" s="44"/>
      <c r="K82" s="39"/>
      <c r="L82" s="39">
        <v>2810</v>
      </c>
      <c r="M82" s="39">
        <v>2810</v>
      </c>
      <c r="N82" s="39">
        <v>2810</v>
      </c>
      <c r="O82" s="61" t="s">
        <v>128</v>
      </c>
      <c r="P82" s="39">
        <v>2500</v>
      </c>
      <c r="Q82" s="41">
        <v>0</v>
      </c>
      <c r="R82" s="41">
        <v>2500</v>
      </c>
      <c r="S82" s="41">
        <v>2500</v>
      </c>
      <c r="T82" s="75">
        <f>Table3[[#This Row],[FY 2018 House Approps. Committee]]-Table3[[#This Row],[FY 2017 Omnibus Bill]]</f>
        <v>0</v>
      </c>
      <c r="U82" s="77">
        <f>Table3[[#This Row],[FY 2018 Senate Approps. Committee]]-Table3[[#This Row],[FY 2017 Omnibus Bill]]</f>
        <v>0</v>
      </c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  <c r="AI82" s="25"/>
      <c r="AJ82" s="25"/>
      <c r="AK82" s="25"/>
      <c r="AL82" s="25"/>
      <c r="AM82" s="25"/>
    </row>
    <row r="83" spans="1:39" s="27" customFormat="1" ht="23.25" x14ac:dyDescent="0.35">
      <c r="A83" s="24">
        <v>28</v>
      </c>
      <c r="B83" s="34"/>
      <c r="C83" s="46" t="s">
        <v>20</v>
      </c>
      <c r="D83" s="39">
        <v>9840</v>
      </c>
      <c r="E83" s="39">
        <v>9245</v>
      </c>
      <c r="F83" s="39">
        <v>9344</v>
      </c>
      <c r="G83" s="39">
        <v>9344</v>
      </c>
      <c r="H83" s="62">
        <v>9321</v>
      </c>
      <c r="I83" s="63">
        <v>9321</v>
      </c>
      <c r="J83" s="39">
        <v>9321</v>
      </c>
      <c r="K83" s="39">
        <v>9321</v>
      </c>
      <c r="L83" s="39">
        <v>9321</v>
      </c>
      <c r="M83" s="39">
        <v>9321</v>
      </c>
      <c r="N83" s="39">
        <v>9321</v>
      </c>
      <c r="O83" s="39">
        <v>9321</v>
      </c>
      <c r="P83" s="39">
        <v>9321</v>
      </c>
      <c r="Q83" s="41">
        <v>3000</v>
      </c>
      <c r="R83" s="41">
        <v>9321</v>
      </c>
      <c r="S83" s="41">
        <v>9321</v>
      </c>
      <c r="T83" s="75">
        <f>Table3[[#This Row],[FY 2018 House Approps. Committee]]-Table3[[#This Row],[FY 2017 Omnibus Bill]]</f>
        <v>0</v>
      </c>
      <c r="U83" s="77">
        <f>Table3[[#This Row],[FY 2018 Senate Approps. Committee]]-Table3[[#This Row],[FY 2017 Omnibus Bill]]</f>
        <v>0</v>
      </c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/>
      <c r="AK83" s="25"/>
      <c r="AL83" s="25"/>
      <c r="AM83" s="25"/>
    </row>
    <row r="84" spans="1:39" s="27" customFormat="1" ht="23.25" x14ac:dyDescent="0.35">
      <c r="A84" s="24"/>
      <c r="B84" s="55"/>
      <c r="C84" s="51"/>
      <c r="D84" s="44"/>
      <c r="E84" s="44"/>
      <c r="F84" s="44"/>
      <c r="G84" s="44"/>
      <c r="H84" s="44"/>
      <c r="I84" s="45"/>
      <c r="J84" s="44"/>
      <c r="K84" s="39"/>
      <c r="L84" s="39"/>
      <c r="M84" s="39"/>
      <c r="N84" s="39"/>
      <c r="O84" s="39"/>
      <c r="P84" s="39"/>
      <c r="Q84" s="41"/>
      <c r="R84" s="41"/>
      <c r="S84" s="41"/>
      <c r="T84" s="75">
        <f>Table3[[#This Row],[FY 2018 House Approps. Committee]]-Table3[[#This Row],[FY 2017 Omnibus Bill]]</f>
        <v>0</v>
      </c>
      <c r="U84" s="77">
        <f>Table3[[#This Row],[FY 2018 Senate Approps. Committee]]-Table3[[#This Row],[FY 2017 Omnibus Bill]]</f>
        <v>0</v>
      </c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</row>
    <row r="85" spans="1:39" s="27" customFormat="1" ht="23.25" x14ac:dyDescent="0.35">
      <c r="A85" s="24"/>
      <c r="B85" s="34" t="s">
        <v>48</v>
      </c>
      <c r="C85" s="34"/>
      <c r="D85" s="39"/>
      <c r="E85" s="39"/>
      <c r="F85" s="39"/>
      <c r="G85" s="39"/>
      <c r="H85" s="39"/>
      <c r="I85" s="41"/>
      <c r="J85" s="39"/>
      <c r="K85" s="39"/>
      <c r="L85" s="39"/>
      <c r="M85" s="39"/>
      <c r="N85" s="39"/>
      <c r="O85" s="39"/>
      <c r="P85" s="39"/>
      <c r="Q85" s="41"/>
      <c r="R85" s="41"/>
      <c r="S85" s="41"/>
      <c r="T85" s="75">
        <f>Table3[[#This Row],[FY 2018 House Approps. Committee]]-Table3[[#This Row],[FY 2017 Omnibus Bill]]</f>
        <v>0</v>
      </c>
      <c r="U85" s="77">
        <f>Table3[[#This Row],[FY 2018 Senate Approps. Committee]]-Table3[[#This Row],[FY 2017 Omnibus Bill]]</f>
        <v>0</v>
      </c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25"/>
      <c r="AL85" s="25"/>
      <c r="AM85" s="25"/>
    </row>
    <row r="86" spans="1:39" s="27" customFormat="1" ht="23.25" outlineLevel="1" x14ac:dyDescent="0.35">
      <c r="A86" s="24">
        <v>64</v>
      </c>
      <c r="B86" s="34"/>
      <c r="C86" s="34" t="s">
        <v>49</v>
      </c>
      <c r="D86" s="39">
        <v>74625</v>
      </c>
      <c r="E86" s="39">
        <v>70555</v>
      </c>
      <c r="F86" s="39">
        <v>70876</v>
      </c>
      <c r="G86" s="39">
        <v>70876</v>
      </c>
      <c r="H86" s="39">
        <v>71692</v>
      </c>
      <c r="I86" s="41">
        <v>71962</v>
      </c>
      <c r="J86" s="39">
        <v>71692</v>
      </c>
      <c r="K86" s="39">
        <v>68107</v>
      </c>
      <c r="L86" s="39">
        <v>73000</v>
      </c>
      <c r="M86" s="39">
        <v>73000</v>
      </c>
      <c r="N86" s="39">
        <v>73000</v>
      </c>
      <c r="O86" s="39">
        <v>73215</v>
      </c>
      <c r="P86" s="39">
        <v>73000</v>
      </c>
      <c r="Q86" s="41">
        <v>0</v>
      </c>
      <c r="R86" s="41">
        <v>73000</v>
      </c>
      <c r="S86" s="41">
        <v>73000</v>
      </c>
      <c r="T86" s="75">
        <f>Table3[[#This Row],[FY 2018 House Approps. Committee]]-Table3[[#This Row],[FY 2017 Omnibus Bill]]</f>
        <v>0</v>
      </c>
      <c r="U86" s="77">
        <f>Table3[[#This Row],[FY 2018 Senate Approps. Committee]]-Table3[[#This Row],[FY 2017 Omnibus Bill]]</f>
        <v>0</v>
      </c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  <c r="AL86" s="25"/>
      <c r="AM86" s="25"/>
    </row>
    <row r="87" spans="1:39" s="27" customFormat="1" ht="23.25" outlineLevel="1" x14ac:dyDescent="0.35">
      <c r="A87" s="24">
        <v>65</v>
      </c>
      <c r="B87" s="34"/>
      <c r="C87" s="34" t="s">
        <v>50</v>
      </c>
      <c r="D87" s="39">
        <v>40783</v>
      </c>
      <c r="E87" s="39">
        <v>38559</v>
      </c>
      <c r="F87" s="39">
        <v>38734</v>
      </c>
      <c r="G87" s="39">
        <v>38734</v>
      </c>
      <c r="H87" s="39">
        <v>38734</v>
      </c>
      <c r="I87" s="41">
        <v>38734</v>
      </c>
      <c r="J87" s="39">
        <v>38734</v>
      </c>
      <c r="K87" s="39">
        <v>36797</v>
      </c>
      <c r="L87" s="39">
        <v>38734</v>
      </c>
      <c r="M87" s="39">
        <v>38734</v>
      </c>
      <c r="N87" s="39">
        <v>38734</v>
      </c>
      <c r="O87" s="39">
        <v>38949</v>
      </c>
      <c r="P87" s="39">
        <v>38734</v>
      </c>
      <c r="Q87" s="41">
        <v>38734</v>
      </c>
      <c r="R87" s="41">
        <v>38734</v>
      </c>
      <c r="S87" s="41">
        <v>38734</v>
      </c>
      <c r="T87" s="75">
        <f>Table3[[#This Row],[FY 2018 House Approps. Committee]]-Table3[[#This Row],[FY 2017 Omnibus Bill]]</f>
        <v>0</v>
      </c>
      <c r="U87" s="77">
        <f>Table3[[#This Row],[FY 2018 Senate Approps. Committee]]-Table3[[#This Row],[FY 2017 Omnibus Bill]]</f>
        <v>0</v>
      </c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  <c r="AL87" s="25"/>
      <c r="AM87" s="25"/>
    </row>
    <row r="88" spans="1:39" s="27" customFormat="1" ht="46.5" outlineLevel="1" x14ac:dyDescent="0.35">
      <c r="A88" s="24">
        <v>66</v>
      </c>
      <c r="B88" s="34"/>
      <c r="C88" s="34" t="s">
        <v>51</v>
      </c>
      <c r="D88" s="39">
        <v>5225</v>
      </c>
      <c r="E88" s="39">
        <v>4961</v>
      </c>
      <c r="F88" s="39">
        <v>4963</v>
      </c>
      <c r="G88" s="39">
        <v>4963</v>
      </c>
      <c r="H88" s="39">
        <v>4963</v>
      </c>
      <c r="I88" s="41">
        <v>4963</v>
      </c>
      <c r="J88" s="39">
        <v>4963</v>
      </c>
      <c r="K88" s="39">
        <v>4715</v>
      </c>
      <c r="L88" s="39">
        <v>4963</v>
      </c>
      <c r="M88" s="39">
        <v>4963</v>
      </c>
      <c r="N88" s="39">
        <v>4963</v>
      </c>
      <c r="O88" s="39">
        <v>5013</v>
      </c>
      <c r="P88" s="39">
        <v>4963</v>
      </c>
      <c r="Q88" s="41">
        <v>4963</v>
      </c>
      <c r="R88" s="41">
        <v>4963</v>
      </c>
      <c r="S88" s="41">
        <v>4963</v>
      </c>
      <c r="T88" s="75">
        <f>Table3[[#This Row],[FY 2018 House Approps. Committee]]-Table3[[#This Row],[FY 2017 Omnibus Bill]]</f>
        <v>0</v>
      </c>
      <c r="U88" s="77">
        <f>Table3[[#This Row],[FY 2018 Senate Approps. Committee]]-Table3[[#This Row],[FY 2017 Omnibus Bill]]</f>
        <v>0</v>
      </c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5"/>
      <c r="AI88" s="25"/>
      <c r="AJ88" s="25"/>
      <c r="AK88" s="25"/>
      <c r="AL88" s="25"/>
      <c r="AM88" s="25"/>
    </row>
    <row r="89" spans="1:39" s="27" customFormat="1" ht="43.5" customHeight="1" outlineLevel="1" x14ac:dyDescent="0.35">
      <c r="A89" s="24">
        <v>67</v>
      </c>
      <c r="B89" s="34"/>
      <c r="C89" s="34" t="s">
        <v>52</v>
      </c>
      <c r="D89" s="39">
        <v>8301</v>
      </c>
      <c r="E89" s="39">
        <v>7882</v>
      </c>
      <c r="F89" s="39">
        <v>8880</v>
      </c>
      <c r="G89" s="39">
        <v>8880</v>
      </c>
      <c r="H89" s="39">
        <v>8857</v>
      </c>
      <c r="I89" s="41">
        <v>14500</v>
      </c>
      <c r="J89" s="39">
        <v>8857</v>
      </c>
      <c r="K89" s="39">
        <v>8414</v>
      </c>
      <c r="L89" s="39">
        <v>10000</v>
      </c>
      <c r="M89" s="39">
        <v>10000</v>
      </c>
      <c r="N89" s="39">
        <v>10000</v>
      </c>
      <c r="O89" s="39">
        <v>10000</v>
      </c>
      <c r="P89" s="39">
        <v>10000</v>
      </c>
      <c r="Q89" s="41">
        <v>7600</v>
      </c>
      <c r="R89" s="41">
        <v>7600</v>
      </c>
      <c r="S89" s="41">
        <v>10000</v>
      </c>
      <c r="T89" s="75">
        <f>Table3[[#This Row],[FY 2018 House Approps. Committee]]-Table3[[#This Row],[FY 2017 Omnibus Bill]]</f>
        <v>-2400</v>
      </c>
      <c r="U89" s="77">
        <f>Table3[[#This Row],[FY 2018 Senate Approps. Committee]]-Table3[[#This Row],[FY 2017 Omnibus Bill]]</f>
        <v>0</v>
      </c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</row>
    <row r="90" spans="1:39" s="27" customFormat="1" ht="46.5" outlineLevel="1" x14ac:dyDescent="0.35">
      <c r="A90" s="24">
        <v>68</v>
      </c>
      <c r="B90" s="34"/>
      <c r="C90" s="34" t="s">
        <v>53</v>
      </c>
      <c r="D90" s="39">
        <v>38714</v>
      </c>
      <c r="E90" s="39">
        <v>36602</v>
      </c>
      <c r="F90" s="39">
        <v>36769</v>
      </c>
      <c r="G90" s="39">
        <v>36769</v>
      </c>
      <c r="H90" s="39">
        <v>37674</v>
      </c>
      <c r="I90" s="41">
        <v>38619</v>
      </c>
      <c r="J90" s="39">
        <v>37674</v>
      </c>
      <c r="K90" s="39">
        <v>35790</v>
      </c>
      <c r="L90" s="39">
        <v>38619</v>
      </c>
      <c r="M90" s="39">
        <v>38619</v>
      </c>
      <c r="N90" s="39">
        <v>38619</v>
      </c>
      <c r="O90" s="39">
        <v>38869</v>
      </c>
      <c r="P90" s="39">
        <v>38619</v>
      </c>
      <c r="Q90" s="41">
        <v>38619</v>
      </c>
      <c r="R90" s="41">
        <v>38619</v>
      </c>
      <c r="S90" s="41">
        <v>38619</v>
      </c>
      <c r="T90" s="75">
        <f>Table3[[#This Row],[FY 2018 House Approps. Committee]]-Table3[[#This Row],[FY 2017 Omnibus Bill]]</f>
        <v>0</v>
      </c>
      <c r="U90" s="77">
        <f>Table3[[#This Row],[FY 2018 Senate Approps. Committee]]-Table3[[#This Row],[FY 2017 Omnibus Bill]]</f>
        <v>0</v>
      </c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G90" s="25"/>
      <c r="AH90" s="25"/>
      <c r="AI90" s="25"/>
      <c r="AJ90" s="25"/>
      <c r="AK90" s="25"/>
      <c r="AL90" s="25"/>
      <c r="AM90" s="25"/>
    </row>
    <row r="91" spans="1:39" s="27" customFormat="1" ht="46.5" x14ac:dyDescent="0.35">
      <c r="A91" s="24">
        <v>70</v>
      </c>
      <c r="B91" s="34"/>
      <c r="C91" s="34" t="s">
        <v>54</v>
      </c>
      <c r="D91" s="39">
        <v>366182</v>
      </c>
      <c r="E91" s="39">
        <v>347724</v>
      </c>
      <c r="F91" s="39">
        <v>347724</v>
      </c>
      <c r="G91" s="39">
        <v>347724</v>
      </c>
      <c r="H91" s="39">
        <v>347724</v>
      </c>
      <c r="I91" s="39">
        <v>386182</v>
      </c>
      <c r="J91" s="39">
        <v>347724</v>
      </c>
      <c r="K91" s="39">
        <v>347724</v>
      </c>
      <c r="L91" s="39">
        <v>347724</v>
      </c>
      <c r="M91" s="39">
        <v>357724</v>
      </c>
      <c r="N91" s="39">
        <v>347724</v>
      </c>
      <c r="O91" s="39">
        <v>353049</v>
      </c>
      <c r="P91" s="39">
        <v>350224</v>
      </c>
      <c r="Q91" s="41">
        <v>347000</v>
      </c>
      <c r="R91" s="41">
        <v>350224</v>
      </c>
      <c r="S91" s="41">
        <v>350224</v>
      </c>
      <c r="T91" s="75">
        <f>Table3[[#This Row],[FY 2018 House Approps. Committee]]-Table3[[#This Row],[FY 2017 Omnibus Bill]]</f>
        <v>0</v>
      </c>
      <c r="U91" s="77">
        <f>Table3[[#This Row],[FY 2018 Senate Approps. Committee]]-Table3[[#This Row],[FY 2017 Omnibus Bill]]</f>
        <v>0</v>
      </c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  <c r="AL91" s="25"/>
      <c r="AM91" s="25"/>
    </row>
    <row r="92" spans="1:39" s="27" customFormat="1" ht="23.25" x14ac:dyDescent="0.35">
      <c r="A92" s="24"/>
      <c r="B92" s="34" t="s">
        <v>106</v>
      </c>
      <c r="C92" s="34"/>
      <c r="D92" s="39"/>
      <c r="E92" s="39"/>
      <c r="F92" s="39"/>
      <c r="G92" s="39"/>
      <c r="H92" s="39"/>
      <c r="I92" s="41"/>
      <c r="J92" s="39"/>
      <c r="K92" s="39"/>
      <c r="L92" s="39">
        <v>101183</v>
      </c>
      <c r="M92" s="39">
        <v>101183</v>
      </c>
      <c r="N92" s="39">
        <v>101183</v>
      </c>
      <c r="O92" s="39">
        <v>102835</v>
      </c>
      <c r="P92" s="39">
        <v>101183</v>
      </c>
      <c r="Q92" s="41">
        <v>78156</v>
      </c>
      <c r="R92" s="41">
        <v>101183</v>
      </c>
      <c r="S92" s="41">
        <v>101183</v>
      </c>
      <c r="T92" s="75">
        <f>Table3[[#This Row],[FY 2018 House Approps. Committee]]-Table3[[#This Row],[FY 2017 Omnibus Bill]]</f>
        <v>0</v>
      </c>
      <c r="U92" s="77">
        <f>Table3[[#This Row],[FY 2018 Senate Approps. Committee]]-Table3[[#This Row],[FY 2017 Omnibus Bill]]</f>
        <v>0</v>
      </c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L92" s="25"/>
      <c r="AM92" s="25"/>
    </row>
    <row r="93" spans="1:39" s="27" customFormat="1" ht="69.75" x14ac:dyDescent="0.35">
      <c r="A93" s="24">
        <v>88</v>
      </c>
      <c r="B93" s="34" t="s">
        <v>105</v>
      </c>
      <c r="C93" s="34"/>
      <c r="D93" s="39">
        <v>108599</v>
      </c>
      <c r="E93" s="39">
        <v>103125</v>
      </c>
      <c r="F93" s="39">
        <v>103970</v>
      </c>
      <c r="G93" s="39">
        <v>108000</v>
      </c>
      <c r="H93" s="39">
        <v>103970</v>
      </c>
      <c r="I93" s="41">
        <v>108000</v>
      </c>
      <c r="J93" s="39">
        <v>103970</v>
      </c>
      <c r="K93" s="39">
        <v>98772</v>
      </c>
      <c r="L93" s="39">
        <v>103970</v>
      </c>
      <c r="M93" s="39">
        <v>103970</v>
      </c>
      <c r="N93" s="39">
        <v>103970</v>
      </c>
      <c r="O93" s="39">
        <v>103970</v>
      </c>
      <c r="P93" s="39">
        <v>103970</v>
      </c>
      <c r="Q93" s="41">
        <v>95127</v>
      </c>
      <c r="R93" s="41">
        <v>103970</v>
      </c>
      <c r="S93" s="41">
        <v>103970</v>
      </c>
      <c r="T93" s="75">
        <f>Table3[[#This Row],[FY 2018 House Approps. Committee]]-Table3[[#This Row],[FY 2017 Omnibus Bill]]</f>
        <v>0</v>
      </c>
      <c r="U93" s="77">
        <f>Table3[[#This Row],[FY 2018 Senate Approps. Committee]]-Table3[[#This Row],[FY 2017 Omnibus Bill]]</f>
        <v>0</v>
      </c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5"/>
      <c r="AH93" s="25"/>
      <c r="AI93" s="25"/>
      <c r="AJ93" s="25"/>
      <c r="AK93" s="25"/>
      <c r="AL93" s="25"/>
      <c r="AM93" s="25"/>
    </row>
    <row r="94" spans="1:39" s="27" customFormat="1" ht="23.25" x14ac:dyDescent="0.35">
      <c r="A94" s="24">
        <v>90</v>
      </c>
      <c r="B94" s="46" t="s">
        <v>65</v>
      </c>
      <c r="C94" s="46"/>
      <c r="D94" s="39">
        <v>32770</v>
      </c>
      <c r="E94" s="39">
        <v>31118</v>
      </c>
      <c r="F94" s="39">
        <v>33000</v>
      </c>
      <c r="G94" s="39">
        <v>31000</v>
      </c>
      <c r="H94" s="39">
        <v>33000</v>
      </c>
      <c r="I94" s="41">
        <v>31000</v>
      </c>
      <c r="J94" s="39">
        <v>33000</v>
      </c>
      <c r="K94" s="39">
        <v>31350</v>
      </c>
      <c r="L94" s="39">
        <v>34000</v>
      </c>
      <c r="M94" s="39">
        <v>32000</v>
      </c>
      <c r="N94" s="39">
        <v>32000</v>
      </c>
      <c r="O94" s="39">
        <v>34150</v>
      </c>
      <c r="P94" s="39">
        <v>34000</v>
      </c>
      <c r="Q94" s="41">
        <v>32000</v>
      </c>
      <c r="R94" s="41">
        <v>34000</v>
      </c>
      <c r="S94" s="41">
        <v>34000</v>
      </c>
      <c r="T94" s="75">
        <f>Table3[[#This Row],[FY 2018 House Approps. Committee]]-Table3[[#This Row],[FY 2017 Omnibus Bill]]</f>
        <v>0</v>
      </c>
      <c r="U94" s="77">
        <f>Table3[[#This Row],[FY 2018 Senate Approps. Committee]]-Table3[[#This Row],[FY 2017 Omnibus Bill]]</f>
        <v>0</v>
      </c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5"/>
      <c r="AH94" s="25"/>
      <c r="AI94" s="25"/>
      <c r="AJ94" s="25"/>
      <c r="AK94" s="25"/>
      <c r="AL94" s="25"/>
      <c r="AM94" s="25"/>
    </row>
    <row r="95" spans="1:39" s="27" customFormat="1" ht="23.25" x14ac:dyDescent="0.35">
      <c r="A95" s="24"/>
      <c r="B95" s="50"/>
      <c r="C95" s="51"/>
      <c r="D95" s="44"/>
      <c r="E95" s="44"/>
      <c r="F95" s="44"/>
      <c r="G95" s="44"/>
      <c r="H95" s="44"/>
      <c r="I95" s="45"/>
      <c r="J95" s="44"/>
      <c r="K95" s="39"/>
      <c r="L95" s="39"/>
      <c r="M95" s="39"/>
      <c r="N95" s="39"/>
      <c r="O95" s="39"/>
      <c r="P95" s="39"/>
      <c r="Q95" s="41"/>
      <c r="R95" s="41"/>
      <c r="S95" s="41"/>
      <c r="T95" s="75">
        <f>Table3[[#This Row],[FY 2018 House Approps. Committee]]-Table3[[#This Row],[FY 2017 Omnibus Bill]]</f>
        <v>0</v>
      </c>
      <c r="U95" s="77">
        <f>Table3[[#This Row],[FY 2018 Senate Approps. Committee]]-Table3[[#This Row],[FY 2017 Omnibus Bill]]</f>
        <v>0</v>
      </c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</row>
    <row r="96" spans="1:39" s="27" customFormat="1" ht="45.75" x14ac:dyDescent="0.35">
      <c r="A96" s="24">
        <v>71</v>
      </c>
      <c r="B96" s="33" t="s">
        <v>55</v>
      </c>
      <c r="C96" s="46"/>
      <c r="D96" s="39">
        <v>71867</v>
      </c>
      <c r="E96" s="39">
        <v>69444</v>
      </c>
      <c r="F96" s="57">
        <v>82381</v>
      </c>
      <c r="G96" s="57">
        <v>100000</v>
      </c>
      <c r="H96" s="39">
        <v>87381</v>
      </c>
      <c r="I96" s="41">
        <v>140000</v>
      </c>
      <c r="J96" s="39">
        <v>87381</v>
      </c>
      <c r="K96" s="39">
        <v>97381</v>
      </c>
      <c r="L96" s="39">
        <v>107381</v>
      </c>
      <c r="M96" s="58">
        <v>120000</v>
      </c>
      <c r="N96" s="39">
        <v>112381</v>
      </c>
      <c r="O96" s="39">
        <v>107381</v>
      </c>
      <c r="P96" s="39">
        <v>107381</v>
      </c>
      <c r="Q96" s="41">
        <v>117177</v>
      </c>
      <c r="R96" s="41">
        <v>112381</v>
      </c>
      <c r="S96" s="41">
        <v>107381</v>
      </c>
      <c r="T96" s="75">
        <f>Table3[[#This Row],[FY 2018 House Approps. Committee]]-Table3[[#This Row],[FY 2017 Omnibus Bill]]</f>
        <v>5000</v>
      </c>
      <c r="U96" s="77">
        <f>Table3[[#This Row],[FY 2018 Senate Approps. Committee]]-Table3[[#This Row],[FY 2017 Omnibus Bill]]</f>
        <v>0</v>
      </c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25"/>
      <c r="AI96" s="25"/>
      <c r="AJ96" s="25"/>
      <c r="AK96" s="25"/>
      <c r="AL96" s="25"/>
      <c r="AM96" s="25"/>
    </row>
    <row r="97" spans="1:39" s="27" customFormat="1" ht="23.25" x14ac:dyDescent="0.35">
      <c r="A97" s="24"/>
      <c r="B97" s="53"/>
      <c r="C97" s="43"/>
      <c r="D97" s="44"/>
      <c r="E97" s="44"/>
      <c r="F97" s="59"/>
      <c r="G97" s="59"/>
      <c r="H97" s="44"/>
      <c r="I97" s="45"/>
      <c r="J97" s="44"/>
      <c r="K97" s="39"/>
      <c r="L97" s="39"/>
      <c r="M97" s="39"/>
      <c r="N97" s="39"/>
      <c r="O97" s="39"/>
      <c r="P97" s="39"/>
      <c r="Q97" s="41"/>
      <c r="R97" s="41"/>
      <c r="S97" s="41"/>
      <c r="T97" s="75">
        <f>Table3[[#This Row],[FY 2018 House Approps. Committee]]-Table3[[#This Row],[FY 2017 Omnibus Bill]]</f>
        <v>0</v>
      </c>
      <c r="U97" s="77">
        <f>Table3[[#This Row],[FY 2018 Senate Approps. Committee]]-Table3[[#This Row],[FY 2017 Omnibus Bill]]</f>
        <v>0</v>
      </c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25"/>
      <c r="AH97" s="25"/>
      <c r="AI97" s="25"/>
      <c r="AJ97" s="25"/>
      <c r="AK97" s="25"/>
      <c r="AL97" s="25"/>
      <c r="AM97" s="25"/>
    </row>
    <row r="98" spans="1:39" s="27" customFormat="1" ht="23.25" x14ac:dyDescent="0.35">
      <c r="A98" s="24">
        <v>78</v>
      </c>
      <c r="B98" s="33" t="s">
        <v>56</v>
      </c>
      <c r="C98" s="34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39"/>
      <c r="P98" s="39"/>
      <c r="Q98" s="41"/>
      <c r="R98" s="41"/>
      <c r="S98" s="41"/>
      <c r="T98" s="75">
        <f>Table3[[#This Row],[FY 2018 House Approps. Committee]]-Table3[[#This Row],[FY 2017 Omnibus Bill]]</f>
        <v>0</v>
      </c>
      <c r="U98" s="77">
        <f>Table3[[#This Row],[FY 2018 Senate Approps. Committee]]-Table3[[#This Row],[FY 2017 Omnibus Bill]]</f>
        <v>0</v>
      </c>
      <c r="V98" s="25"/>
      <c r="W98" s="25"/>
      <c r="X98" s="25"/>
      <c r="Y98" s="25"/>
      <c r="Z98" s="25"/>
      <c r="AA98" s="25"/>
      <c r="AB98" s="25"/>
      <c r="AC98" s="25"/>
      <c r="AD98" s="25"/>
      <c r="AE98" s="25"/>
      <c r="AF98" s="25"/>
      <c r="AG98" s="25"/>
      <c r="AH98" s="25"/>
      <c r="AI98" s="25"/>
      <c r="AJ98" s="25"/>
      <c r="AK98" s="25"/>
      <c r="AL98" s="25"/>
      <c r="AM98" s="25"/>
    </row>
    <row r="99" spans="1:39" s="27" customFormat="1" ht="23.25" x14ac:dyDescent="0.35">
      <c r="A99" s="24"/>
      <c r="B99" s="42"/>
      <c r="C99" s="43"/>
      <c r="D99" s="44"/>
      <c r="E99" s="44"/>
      <c r="F99" s="44"/>
      <c r="G99" s="44"/>
      <c r="H99" s="44"/>
      <c r="I99" s="45"/>
      <c r="J99" s="44"/>
      <c r="K99" s="39"/>
      <c r="L99" s="39"/>
      <c r="M99" s="39"/>
      <c r="N99" s="39"/>
      <c r="O99" s="39"/>
      <c r="P99" s="39"/>
      <c r="Q99" s="41"/>
      <c r="R99" s="41"/>
      <c r="S99" s="41"/>
      <c r="T99" s="75">
        <f>Table3[[#This Row],[FY 2018 House Approps. Committee]]-Table3[[#This Row],[FY 2017 Omnibus Bill]]</f>
        <v>0</v>
      </c>
      <c r="U99" s="77">
        <f>Table3[[#This Row],[FY 2018 Senate Approps. Committee]]-Table3[[#This Row],[FY 2017 Omnibus Bill]]</f>
        <v>0</v>
      </c>
      <c r="V99" s="25"/>
      <c r="W99" s="25"/>
      <c r="X99" s="25"/>
      <c r="Y99" s="25"/>
      <c r="Z99" s="25"/>
      <c r="AA99" s="25"/>
      <c r="AB99" s="25"/>
      <c r="AC99" s="25"/>
      <c r="AD99" s="25"/>
      <c r="AE99" s="25"/>
      <c r="AF99" s="25"/>
      <c r="AG99" s="25"/>
      <c r="AH99" s="25"/>
      <c r="AI99" s="25"/>
      <c r="AJ99" s="25"/>
      <c r="AK99" s="25"/>
      <c r="AL99" s="25"/>
      <c r="AM99" s="25"/>
    </row>
    <row r="100" spans="1:39" s="27" customFormat="1" ht="23.25" outlineLevel="1" x14ac:dyDescent="0.35">
      <c r="A100" s="24">
        <v>79</v>
      </c>
      <c r="B100" s="52" t="s">
        <v>69</v>
      </c>
      <c r="C100" s="34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39"/>
      <c r="P100" s="39"/>
      <c r="Q100" s="41"/>
      <c r="R100" s="41"/>
      <c r="S100" s="41"/>
      <c r="T100" s="75">
        <f>Table3[[#This Row],[FY 2018 House Approps. Committee]]-Table3[[#This Row],[FY 2017 Omnibus Bill]]</f>
        <v>0</v>
      </c>
      <c r="U100" s="77">
        <f>Table3[[#This Row],[FY 2018 Senate Approps. Committee]]-Table3[[#This Row],[FY 2017 Omnibus Bill]]</f>
        <v>0</v>
      </c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  <c r="AH100" s="25"/>
      <c r="AI100" s="25"/>
      <c r="AJ100" s="25"/>
      <c r="AK100" s="25"/>
      <c r="AL100" s="25"/>
      <c r="AM100" s="25"/>
    </row>
    <row r="101" spans="1:39" s="27" customFormat="1" ht="23.25" outlineLevel="1" x14ac:dyDescent="0.35">
      <c r="A101" s="24">
        <v>80</v>
      </c>
      <c r="B101" s="34"/>
      <c r="C101" s="34" t="s">
        <v>57</v>
      </c>
      <c r="D101" s="39">
        <v>11554700</v>
      </c>
      <c r="E101" s="39">
        <v>10974866</v>
      </c>
      <c r="F101" s="39">
        <v>11472848</v>
      </c>
      <c r="G101" s="39">
        <v>11572848</v>
      </c>
      <c r="H101" s="39">
        <v>11497848</v>
      </c>
      <c r="I101" s="41">
        <v>11672848</v>
      </c>
      <c r="J101" s="39">
        <v>12000000</v>
      </c>
      <c r="K101" s="39">
        <v>11597848</v>
      </c>
      <c r="L101" s="39">
        <v>11912848</v>
      </c>
      <c r="M101" s="39">
        <v>11912848</v>
      </c>
      <c r="N101" s="39">
        <v>11952848</v>
      </c>
      <c r="O101" s="39">
        <v>12412848</v>
      </c>
      <c r="P101" s="39">
        <v>12002848</v>
      </c>
      <c r="Q101" s="41">
        <v>11049000</v>
      </c>
      <c r="R101" s="41">
        <v>12202848</v>
      </c>
      <c r="S101" s="41">
        <v>12002848</v>
      </c>
      <c r="T101" s="75">
        <f>Table3[[#This Row],[FY 2018 House Approps. Committee]]-Table3[[#This Row],[FY 2017 Omnibus Bill]]</f>
        <v>200000</v>
      </c>
      <c r="U101" s="77">
        <f>Table3[[#This Row],[FY 2018 Senate Approps. Committee]]-Table3[[#This Row],[FY 2017 Omnibus Bill]]</f>
        <v>0</v>
      </c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  <c r="AI101" s="25"/>
      <c r="AJ101" s="25"/>
      <c r="AK101" s="25"/>
      <c r="AL101" s="25"/>
      <c r="AM101" s="25"/>
    </row>
    <row r="102" spans="1:39" s="27" customFormat="1" ht="23.25" outlineLevel="1" x14ac:dyDescent="0.35">
      <c r="A102" s="24">
        <v>81</v>
      </c>
      <c r="B102" s="34"/>
      <c r="C102" s="34" t="s">
        <v>58</v>
      </c>
      <c r="D102" s="39">
        <v>371900</v>
      </c>
      <c r="E102" s="39">
        <v>353238</v>
      </c>
      <c r="F102" s="39">
        <v>353238</v>
      </c>
      <c r="G102" s="39">
        <v>353238</v>
      </c>
      <c r="H102" s="39">
        <v>353238</v>
      </c>
      <c r="I102" s="41">
        <v>403238</v>
      </c>
      <c r="J102" s="39">
        <v>353238</v>
      </c>
      <c r="K102" s="39">
        <v>363238</v>
      </c>
      <c r="L102" s="39">
        <v>368238</v>
      </c>
      <c r="M102" s="39">
        <v>403238</v>
      </c>
      <c r="N102" s="39">
        <v>368238</v>
      </c>
      <c r="O102" s="39">
        <v>368238</v>
      </c>
      <c r="P102" s="39">
        <v>368238</v>
      </c>
      <c r="Q102" s="41">
        <v>367000</v>
      </c>
      <c r="R102" s="41">
        <v>368238</v>
      </c>
      <c r="S102" s="41">
        <v>368238</v>
      </c>
      <c r="T102" s="75">
        <f>Table3[[#This Row],[FY 2018 House Approps. Committee]]-Table3[[#This Row],[FY 2017 Omnibus Bill]]</f>
        <v>0</v>
      </c>
      <c r="U102" s="77">
        <f>Table3[[#This Row],[FY 2018 Senate Approps. Committee]]-Table3[[#This Row],[FY 2017 Omnibus Bill]]</f>
        <v>0</v>
      </c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  <c r="AG102" s="25"/>
      <c r="AH102" s="25"/>
      <c r="AI102" s="25"/>
      <c r="AJ102" s="25"/>
      <c r="AK102" s="25"/>
      <c r="AL102" s="25"/>
      <c r="AM102" s="25"/>
    </row>
    <row r="103" spans="1:39" s="27" customFormat="1" ht="23.25" outlineLevel="1" x14ac:dyDescent="0.35">
      <c r="A103" s="24">
        <v>82</v>
      </c>
      <c r="B103" s="34"/>
      <c r="C103" s="34" t="s">
        <v>59</v>
      </c>
      <c r="D103" s="39">
        <v>441824</v>
      </c>
      <c r="E103" s="39">
        <v>419653</v>
      </c>
      <c r="F103" s="39">
        <v>438498</v>
      </c>
      <c r="G103" s="39">
        <v>441825</v>
      </c>
      <c r="H103" s="39">
        <v>438556</v>
      </c>
      <c r="I103" s="41">
        <v>503556</v>
      </c>
      <c r="J103" s="39">
        <v>438556</v>
      </c>
      <c r="K103" s="39">
        <v>453556</v>
      </c>
      <c r="L103" s="39">
        <v>458556</v>
      </c>
      <c r="M103" s="39">
        <v>503556</v>
      </c>
      <c r="N103" s="39">
        <v>458556</v>
      </c>
      <c r="O103" s="39">
        <v>458556</v>
      </c>
      <c r="P103" s="39">
        <v>458556</v>
      </c>
      <c r="Q103" s="41">
        <v>458000</v>
      </c>
      <c r="R103" s="41">
        <v>458556</v>
      </c>
      <c r="S103" s="41">
        <v>458556</v>
      </c>
      <c r="T103" s="75">
        <f>Table3[[#This Row],[FY 2018 House Approps. Committee]]-Table3[[#This Row],[FY 2017 Omnibus Bill]]</f>
        <v>0</v>
      </c>
      <c r="U103" s="77">
        <f>Table3[[#This Row],[FY 2018 Senate Approps. Committee]]-Table3[[#This Row],[FY 2017 Omnibus Bill]]</f>
        <v>0</v>
      </c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  <c r="AF103" s="25"/>
      <c r="AG103" s="25"/>
      <c r="AH103" s="25"/>
      <c r="AI103" s="25"/>
      <c r="AJ103" s="25"/>
      <c r="AK103" s="25"/>
      <c r="AL103" s="25"/>
      <c r="AM103" s="25"/>
    </row>
    <row r="104" spans="1:39" s="27" customFormat="1" ht="46.5" outlineLevel="1" x14ac:dyDescent="0.35">
      <c r="A104" s="24">
        <v>83</v>
      </c>
      <c r="B104" s="34"/>
      <c r="C104" s="46" t="s">
        <v>90</v>
      </c>
      <c r="D104" s="39">
        <v>43829</v>
      </c>
      <c r="E104" s="39">
        <v>41630</v>
      </c>
      <c r="F104" s="39">
        <v>41630</v>
      </c>
      <c r="G104" s="39">
        <v>41630</v>
      </c>
      <c r="H104" s="39">
        <v>41630</v>
      </c>
      <c r="I104" s="41">
        <v>41630</v>
      </c>
      <c r="J104" s="39">
        <v>41630</v>
      </c>
      <c r="K104" s="39">
        <v>35000</v>
      </c>
      <c r="L104" s="39">
        <v>41630</v>
      </c>
      <c r="M104" s="39">
        <v>41630</v>
      </c>
      <c r="N104" s="39">
        <v>41630</v>
      </c>
      <c r="O104" s="39">
        <v>18414</v>
      </c>
      <c r="P104" s="39">
        <v>38630</v>
      </c>
      <c r="Q104" s="41">
        <v>42000</v>
      </c>
      <c r="R104" s="41">
        <v>38630</v>
      </c>
      <c r="S104" s="41">
        <v>38630</v>
      </c>
      <c r="T104" s="75">
        <f>Table3[[#This Row],[FY 2018 House Approps. Committee]]-Table3[[#This Row],[FY 2017 Omnibus Bill]]</f>
        <v>0</v>
      </c>
      <c r="U104" s="77">
        <f>Table3[[#This Row],[FY 2018 Senate Approps. Committee]]-Table3[[#This Row],[FY 2017 Omnibus Bill]]</f>
        <v>0</v>
      </c>
      <c r="V104" s="25"/>
      <c r="W104" s="25"/>
      <c r="X104" s="25"/>
      <c r="Y104" s="25"/>
      <c r="Z104" s="25"/>
      <c r="AA104" s="25"/>
      <c r="AB104" s="25"/>
      <c r="AC104" s="25"/>
      <c r="AD104" s="25"/>
      <c r="AE104" s="25"/>
      <c r="AF104" s="25"/>
      <c r="AG104" s="25"/>
      <c r="AH104" s="25"/>
      <c r="AI104" s="25"/>
      <c r="AJ104" s="25"/>
      <c r="AK104" s="25"/>
      <c r="AL104" s="25"/>
      <c r="AM104" s="25"/>
    </row>
    <row r="105" spans="1:39" s="27" customFormat="1" ht="46.5" outlineLevel="1" x14ac:dyDescent="0.35">
      <c r="A105" s="24">
        <v>84</v>
      </c>
      <c r="B105" s="34"/>
      <c r="C105" s="46" t="s">
        <v>79</v>
      </c>
      <c r="D105" s="39">
        <v>46688</v>
      </c>
      <c r="E105" s="39">
        <v>44345</v>
      </c>
      <c r="F105" s="39">
        <v>51928</v>
      </c>
      <c r="G105" s="39">
        <v>51928</v>
      </c>
      <c r="H105" s="39">
        <v>51928</v>
      </c>
      <c r="I105" s="41">
        <v>61928</v>
      </c>
      <c r="J105" s="39">
        <v>51928</v>
      </c>
      <c r="K105" s="39">
        <v>51928</v>
      </c>
      <c r="L105" s="39">
        <v>54428</v>
      </c>
      <c r="M105" s="58">
        <v>64428</v>
      </c>
      <c r="N105" s="39">
        <v>56928</v>
      </c>
      <c r="O105" s="39">
        <v>43088</v>
      </c>
      <c r="P105" s="39">
        <v>56928</v>
      </c>
      <c r="Q105" s="41">
        <v>44000</v>
      </c>
      <c r="R105" s="41">
        <v>44261</v>
      </c>
      <c r="S105" s="41">
        <v>59428</v>
      </c>
      <c r="T105" s="75">
        <f>Table3[[#This Row],[FY 2018 House Approps. Committee]]-Table3[[#This Row],[FY 2017 Omnibus Bill]]</f>
        <v>-12667</v>
      </c>
      <c r="U105" s="77">
        <f>Table3[[#This Row],[FY 2018 Senate Approps. Committee]]-Table3[[#This Row],[FY 2017 Omnibus Bill]]</f>
        <v>2500</v>
      </c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25"/>
      <c r="AG105" s="25"/>
      <c r="AH105" s="25"/>
      <c r="AI105" s="25"/>
      <c r="AJ105" s="25"/>
      <c r="AK105" s="25"/>
      <c r="AL105" s="25"/>
      <c r="AM105" s="25"/>
    </row>
    <row r="106" spans="1:39" s="27" customFormat="1" ht="23.25" outlineLevel="1" x14ac:dyDescent="0.35">
      <c r="A106" s="24">
        <v>85</v>
      </c>
      <c r="B106" s="34"/>
      <c r="C106" s="46" t="s">
        <v>94</v>
      </c>
      <c r="D106" s="39">
        <v>88122</v>
      </c>
      <c r="E106" s="39">
        <v>83700</v>
      </c>
      <c r="F106" s="39">
        <v>83700</v>
      </c>
      <c r="G106" s="39">
        <v>83700</v>
      </c>
      <c r="H106" s="39">
        <v>83700</v>
      </c>
      <c r="I106" s="41">
        <v>83700</v>
      </c>
      <c r="J106" s="39">
        <v>83700</v>
      </c>
      <c r="K106" s="39">
        <v>81700</v>
      </c>
      <c r="L106" s="39">
        <v>83700</v>
      </c>
      <c r="M106" s="39">
        <v>83700</v>
      </c>
      <c r="N106" s="39">
        <v>83700</v>
      </c>
      <c r="O106" s="39">
        <v>61692</v>
      </c>
      <c r="P106" s="39">
        <v>83700</v>
      </c>
      <c r="Q106" s="41">
        <v>84000</v>
      </c>
      <c r="R106" s="41">
        <v>83700</v>
      </c>
      <c r="S106" s="41">
        <v>83700</v>
      </c>
      <c r="T106" s="75">
        <f>Table3[[#This Row],[FY 2018 House Approps. Committee]]-Table3[[#This Row],[FY 2017 Omnibus Bill]]</f>
        <v>0</v>
      </c>
      <c r="U106" s="77">
        <f>Table3[[#This Row],[FY 2018 Senate Approps. Committee]]-Table3[[#This Row],[FY 2017 Omnibus Bill]]</f>
        <v>0</v>
      </c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  <c r="AI106" s="25"/>
      <c r="AJ106" s="25"/>
      <c r="AK106" s="25"/>
      <c r="AL106" s="25"/>
      <c r="AM106" s="25"/>
    </row>
    <row r="107" spans="1:39" s="27" customFormat="1" ht="23.25" outlineLevel="1" x14ac:dyDescent="0.35">
      <c r="A107" s="24">
        <v>86</v>
      </c>
      <c r="B107" s="34"/>
      <c r="C107" s="46" t="s">
        <v>80</v>
      </c>
      <c r="D107" s="39">
        <v>28859</v>
      </c>
      <c r="E107" s="39">
        <v>27411</v>
      </c>
      <c r="F107" s="39">
        <v>27411</v>
      </c>
      <c r="G107" s="39">
        <v>27411</v>
      </c>
      <c r="H107" s="39">
        <v>27411</v>
      </c>
      <c r="I107" s="41">
        <v>27411</v>
      </c>
      <c r="J107" s="39">
        <v>27411</v>
      </c>
      <c r="K107" s="39">
        <v>26500</v>
      </c>
      <c r="L107" s="39">
        <v>27411</v>
      </c>
      <c r="M107" s="39">
        <v>27411</v>
      </c>
      <c r="N107" s="39">
        <v>27411</v>
      </c>
      <c r="O107" s="39">
        <v>27411</v>
      </c>
      <c r="P107" s="39">
        <v>27411</v>
      </c>
      <c r="Q107" s="41">
        <v>27000</v>
      </c>
      <c r="R107" s="41">
        <v>27411</v>
      </c>
      <c r="S107" s="41">
        <v>27411</v>
      </c>
      <c r="T107" s="75">
        <f>Table3[[#This Row],[FY 2018 House Approps. Committee]]-Table3[[#This Row],[FY 2017 Omnibus Bill]]</f>
        <v>0</v>
      </c>
      <c r="U107" s="77">
        <f>Table3[[#This Row],[FY 2018 Senate Approps. Committee]]-Table3[[#This Row],[FY 2017 Omnibus Bill]]</f>
        <v>0</v>
      </c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</row>
    <row r="108" spans="1:39" s="27" customFormat="1" ht="46.5" outlineLevel="1" x14ac:dyDescent="0.35">
      <c r="A108" s="24">
        <v>87</v>
      </c>
      <c r="B108" s="34"/>
      <c r="C108" s="46" t="s">
        <v>81</v>
      </c>
      <c r="D108" s="39">
        <v>29529</v>
      </c>
      <c r="E108" s="39">
        <v>28047</v>
      </c>
      <c r="F108" s="39">
        <v>28047</v>
      </c>
      <c r="G108" s="39">
        <v>28047</v>
      </c>
      <c r="H108" s="39">
        <v>28047</v>
      </c>
      <c r="I108" s="41">
        <v>28047</v>
      </c>
      <c r="J108" s="39">
        <v>28047</v>
      </c>
      <c r="K108" s="39">
        <v>27047</v>
      </c>
      <c r="L108" s="39">
        <v>30047</v>
      </c>
      <c r="M108" s="39">
        <v>30047</v>
      </c>
      <c r="N108" s="39">
        <v>30047</v>
      </c>
      <c r="O108" s="39">
        <v>16270</v>
      </c>
      <c r="P108" s="39">
        <v>28047</v>
      </c>
      <c r="Q108" s="41">
        <v>30000</v>
      </c>
      <c r="R108" s="41">
        <v>28047</v>
      </c>
      <c r="S108" s="41">
        <v>28047</v>
      </c>
      <c r="T108" s="75">
        <f>Table3[[#This Row],[FY 2018 House Approps. Committee]]-Table3[[#This Row],[FY 2017 Omnibus Bill]]</f>
        <v>0</v>
      </c>
      <c r="U108" s="77">
        <f>Table3[[#This Row],[FY 2018 Senate Approps. Committee]]-Table3[[#This Row],[FY 2017 Omnibus Bill]]</f>
        <v>0</v>
      </c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G108" s="25"/>
      <c r="AH108" s="25"/>
      <c r="AI108" s="25"/>
      <c r="AJ108" s="25"/>
      <c r="AK108" s="25"/>
      <c r="AL108" s="25"/>
      <c r="AM108" s="25"/>
    </row>
    <row r="109" spans="1:39" s="27" customFormat="1" ht="23.25" outlineLevel="1" x14ac:dyDescent="0.35">
      <c r="A109" s="24"/>
      <c r="B109" s="55"/>
      <c r="C109" s="51"/>
      <c r="D109" s="44"/>
      <c r="E109" s="44"/>
      <c r="F109" s="44"/>
      <c r="G109" s="44"/>
      <c r="H109" s="44"/>
      <c r="I109" s="45"/>
      <c r="J109" s="44"/>
      <c r="K109" s="39"/>
      <c r="L109" s="39"/>
      <c r="M109" s="39"/>
      <c r="N109" s="39"/>
      <c r="O109" s="39"/>
      <c r="P109" s="39"/>
      <c r="Q109" s="41"/>
      <c r="R109" s="41"/>
      <c r="S109" s="41"/>
      <c r="T109" s="75">
        <f>Table3[[#This Row],[FY 2018 House Approps. Committee]]-Table3[[#This Row],[FY 2017 Omnibus Bill]]</f>
        <v>0</v>
      </c>
      <c r="U109" s="77">
        <f>Table3[[#This Row],[FY 2018 Senate Approps. Committee]]-Table3[[#This Row],[FY 2017 Omnibus Bill]]</f>
        <v>0</v>
      </c>
      <c r="V109" s="25"/>
      <c r="W109" s="25"/>
      <c r="X109" s="25"/>
      <c r="Y109" s="25"/>
      <c r="Z109" s="25"/>
      <c r="AA109" s="25"/>
      <c r="AB109" s="25"/>
      <c r="AC109" s="25"/>
      <c r="AD109" s="25"/>
      <c r="AE109" s="25"/>
      <c r="AF109" s="25"/>
      <c r="AG109" s="25"/>
      <c r="AH109" s="25"/>
      <c r="AI109" s="25"/>
      <c r="AJ109" s="25"/>
      <c r="AK109" s="25"/>
      <c r="AL109" s="25"/>
      <c r="AM109" s="25"/>
    </row>
    <row r="110" spans="1:39" s="27" customFormat="1" ht="23.25" x14ac:dyDescent="0.35">
      <c r="A110" s="24">
        <v>91</v>
      </c>
      <c r="B110" s="52" t="s">
        <v>68</v>
      </c>
      <c r="C110" s="34"/>
      <c r="D110" s="39"/>
      <c r="E110" s="39"/>
      <c r="F110" s="39"/>
      <c r="G110" s="39"/>
      <c r="H110" s="39"/>
      <c r="I110" s="41"/>
      <c r="J110" s="39"/>
      <c r="K110" s="39"/>
      <c r="L110" s="39"/>
      <c r="M110" s="39"/>
      <c r="N110" s="39"/>
      <c r="O110" s="39"/>
      <c r="P110" s="39"/>
      <c r="Q110" s="41"/>
      <c r="R110" s="41"/>
      <c r="S110" s="41"/>
      <c r="T110" s="75">
        <f>Table3[[#This Row],[FY 2018 House Approps. Committee]]-Table3[[#This Row],[FY 2017 Omnibus Bill]]</f>
        <v>0</v>
      </c>
      <c r="U110" s="77">
        <f>Table3[[#This Row],[FY 2018 Senate Approps. Committee]]-Table3[[#This Row],[FY 2017 Omnibus Bill]]</f>
        <v>0</v>
      </c>
      <c r="V110" s="25"/>
      <c r="W110" s="25"/>
      <c r="X110" s="25"/>
      <c r="Y110" s="25"/>
      <c r="Z110" s="25"/>
      <c r="AA110" s="25"/>
      <c r="AB110" s="25"/>
      <c r="AC110" s="25"/>
      <c r="AD110" s="25"/>
      <c r="AE110" s="25"/>
      <c r="AF110" s="25"/>
      <c r="AG110" s="25"/>
      <c r="AH110" s="25"/>
      <c r="AI110" s="25"/>
      <c r="AJ110" s="25"/>
      <c r="AK110" s="25"/>
      <c r="AL110" s="25"/>
      <c r="AM110" s="25"/>
    </row>
    <row r="111" spans="1:39" s="27" customFormat="1" ht="23.25" x14ac:dyDescent="0.35">
      <c r="A111" s="24"/>
      <c r="B111" s="53"/>
      <c r="C111" s="43"/>
      <c r="D111" s="44"/>
      <c r="E111" s="44"/>
      <c r="F111" s="44"/>
      <c r="G111" s="44"/>
      <c r="H111" s="44"/>
      <c r="I111" s="45"/>
      <c r="J111" s="44"/>
      <c r="K111" s="39"/>
      <c r="L111" s="39"/>
      <c r="M111" s="39"/>
      <c r="N111" s="39"/>
      <c r="O111" s="39"/>
      <c r="P111" s="39"/>
      <c r="Q111" s="41"/>
      <c r="R111" s="41"/>
      <c r="S111" s="41"/>
      <c r="T111" s="75">
        <f>Table3[[#This Row],[FY 2018 House Approps. Committee]]-Table3[[#This Row],[FY 2017 Omnibus Bill]]</f>
        <v>0</v>
      </c>
      <c r="U111" s="77">
        <f>Table3[[#This Row],[FY 2018 Senate Approps. Committee]]-Table3[[#This Row],[FY 2017 Omnibus Bill]]</f>
        <v>0</v>
      </c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25"/>
      <c r="AH111" s="25"/>
      <c r="AI111" s="25"/>
      <c r="AJ111" s="25"/>
      <c r="AK111" s="25"/>
      <c r="AL111" s="25"/>
      <c r="AM111" s="25"/>
    </row>
    <row r="112" spans="1:39" s="27" customFormat="1" ht="23.25" x14ac:dyDescent="0.35">
      <c r="A112" s="24">
        <v>92</v>
      </c>
      <c r="B112" s="34" t="s">
        <v>118</v>
      </c>
      <c r="C112" s="34"/>
      <c r="D112" s="39"/>
      <c r="E112" s="39"/>
      <c r="F112" s="39"/>
      <c r="G112" s="39"/>
      <c r="H112" s="39"/>
      <c r="I112" s="41"/>
      <c r="J112" s="39"/>
      <c r="K112" s="39"/>
      <c r="L112" s="39"/>
      <c r="M112" s="39"/>
      <c r="N112" s="39"/>
      <c r="O112" s="39"/>
      <c r="P112" s="39"/>
      <c r="Q112" s="41"/>
      <c r="R112" s="41"/>
      <c r="S112" s="41"/>
      <c r="T112" s="75">
        <f>Table3[[#This Row],[FY 2018 House Approps. Committee]]-Table3[[#This Row],[FY 2017 Omnibus Bill]]</f>
        <v>0</v>
      </c>
      <c r="U112" s="77">
        <f>Table3[[#This Row],[FY 2018 Senate Approps. Committee]]-Table3[[#This Row],[FY 2017 Omnibus Bill]]</f>
        <v>0</v>
      </c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25"/>
      <c r="AG112" s="25"/>
      <c r="AH112" s="25"/>
      <c r="AI112" s="25"/>
      <c r="AJ112" s="25"/>
      <c r="AK112" s="25"/>
      <c r="AL112" s="25"/>
      <c r="AM112" s="25"/>
    </row>
    <row r="113" spans="1:39" s="27" customFormat="1" ht="46.5" x14ac:dyDescent="0.35">
      <c r="A113" s="24">
        <v>93</v>
      </c>
      <c r="B113" s="34"/>
      <c r="C113" s="34" t="s">
        <v>60</v>
      </c>
      <c r="D113" s="39">
        <v>3230972</v>
      </c>
      <c r="E113" s="39">
        <v>3066192</v>
      </c>
      <c r="F113" s="57">
        <v>3302053</v>
      </c>
      <c r="G113" s="57">
        <v>3335074</v>
      </c>
      <c r="H113" s="39">
        <v>3335074</v>
      </c>
      <c r="I113" s="41">
        <v>3391000</v>
      </c>
      <c r="J113" s="39">
        <v>3391770</v>
      </c>
      <c r="K113" s="39">
        <v>3391770</v>
      </c>
      <c r="L113" s="39">
        <v>3391770</v>
      </c>
      <c r="M113" s="39">
        <v>3398554</v>
      </c>
      <c r="N113" s="39">
        <v>3398554</v>
      </c>
      <c r="O113" s="39">
        <v>3398554</v>
      </c>
      <c r="P113" s="39">
        <v>3398554</v>
      </c>
      <c r="Q113" s="41">
        <v>3453000</v>
      </c>
      <c r="R113" s="41">
        <v>3452931</v>
      </c>
      <c r="S113" s="41">
        <v>3452931</v>
      </c>
      <c r="T113" s="75">
        <f>Table3[[#This Row],[FY 2018 House Approps. Committee]]-Table3[[#This Row],[FY 2017 Omnibus Bill]]</f>
        <v>54377</v>
      </c>
      <c r="U113" s="77">
        <f>Table3[[#This Row],[FY 2018 Senate Approps. Committee]]-Table3[[#This Row],[FY 2017 Omnibus Bill]]</f>
        <v>54377</v>
      </c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  <c r="AJ113" s="25"/>
      <c r="AK113" s="25"/>
      <c r="AL113" s="25"/>
      <c r="AM113" s="25"/>
    </row>
    <row r="114" spans="1:39" s="27" customFormat="1" ht="23.25" x14ac:dyDescent="0.35">
      <c r="A114" s="24">
        <v>94</v>
      </c>
      <c r="B114" s="34"/>
      <c r="C114" s="34" t="s">
        <v>82</v>
      </c>
      <c r="D114" s="39">
        <v>12215</v>
      </c>
      <c r="E114" s="39">
        <v>11600</v>
      </c>
      <c r="F114" s="39">
        <v>12000</v>
      </c>
      <c r="G114" s="39">
        <v>12000</v>
      </c>
      <c r="H114" s="39">
        <v>13000</v>
      </c>
      <c r="I114" s="41">
        <v>13000</v>
      </c>
      <c r="J114" s="39">
        <v>13000</v>
      </c>
      <c r="K114" s="39">
        <v>12000</v>
      </c>
      <c r="L114" s="39">
        <v>13000</v>
      </c>
      <c r="M114" s="39">
        <v>13000</v>
      </c>
      <c r="N114" s="39">
        <v>13000</v>
      </c>
      <c r="O114" s="39">
        <v>13000</v>
      </c>
      <c r="P114" s="39">
        <v>13000</v>
      </c>
      <c r="Q114" s="41">
        <v>13000</v>
      </c>
      <c r="R114" s="41">
        <v>13000</v>
      </c>
      <c r="S114" s="41">
        <v>13000</v>
      </c>
      <c r="T114" s="75">
        <f>Table3[[#This Row],[FY 2018 House Approps. Committee]]-Table3[[#This Row],[FY 2017 Omnibus Bill]]</f>
        <v>0</v>
      </c>
      <c r="U114" s="77">
        <f>Table3[[#This Row],[FY 2018 Senate Approps. Committee]]-Table3[[#This Row],[FY 2017 Omnibus Bill]]</f>
        <v>0</v>
      </c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</row>
    <row r="115" spans="1:39" s="27" customFormat="1" ht="23.25" x14ac:dyDescent="0.35">
      <c r="A115" s="24">
        <v>95</v>
      </c>
      <c r="B115" s="34"/>
      <c r="C115" s="34" t="s">
        <v>61</v>
      </c>
      <c r="D115" s="39">
        <v>35444</v>
      </c>
      <c r="E115" s="39">
        <v>33657</v>
      </c>
      <c r="F115" s="39">
        <v>33657</v>
      </c>
      <c r="G115" s="39">
        <v>30188</v>
      </c>
      <c r="H115" s="39">
        <v>30188</v>
      </c>
      <c r="I115" s="41">
        <v>30188</v>
      </c>
      <c r="J115" s="39">
        <v>30188</v>
      </c>
      <c r="K115" s="39">
        <v>24000</v>
      </c>
      <c r="L115" s="39">
        <v>30188</v>
      </c>
      <c r="M115" s="39">
        <v>30188</v>
      </c>
      <c r="N115" s="39">
        <v>30188</v>
      </c>
      <c r="O115" s="39">
        <v>27826</v>
      </c>
      <c r="P115" s="39">
        <v>29388</v>
      </c>
      <c r="Q115" s="41">
        <v>30000</v>
      </c>
      <c r="R115" s="41">
        <v>29388</v>
      </c>
      <c r="S115" s="41">
        <v>29388</v>
      </c>
      <c r="T115" s="75">
        <f>Table3[[#This Row],[FY 2018 House Approps. Committee]]-Table3[[#This Row],[FY 2017 Omnibus Bill]]</f>
        <v>0</v>
      </c>
      <c r="U115" s="77">
        <f>Table3[[#This Row],[FY 2018 Senate Approps. Committee]]-Table3[[#This Row],[FY 2017 Omnibus Bill]]</f>
        <v>0</v>
      </c>
      <c r="V115" s="25"/>
      <c r="W115" s="25"/>
      <c r="X115" s="25"/>
      <c r="Y115" s="25"/>
      <c r="Z115" s="25"/>
      <c r="AA115" s="25"/>
      <c r="AB115" s="25"/>
      <c r="AC115" s="25"/>
      <c r="AD115" s="25"/>
      <c r="AE115" s="25"/>
      <c r="AF115" s="25"/>
      <c r="AG115" s="25"/>
      <c r="AH115" s="25"/>
      <c r="AI115" s="25"/>
      <c r="AJ115" s="25"/>
      <c r="AK115" s="25"/>
      <c r="AL115" s="25"/>
      <c r="AM115" s="25"/>
    </row>
    <row r="116" spans="1:39" s="27" customFormat="1" ht="46.5" x14ac:dyDescent="0.35">
      <c r="A116" s="24">
        <v>96</v>
      </c>
      <c r="B116" s="34"/>
      <c r="C116" s="34" t="s">
        <v>62</v>
      </c>
      <c r="D116" s="39">
        <v>5314</v>
      </c>
      <c r="E116" s="39">
        <v>5046</v>
      </c>
      <c r="F116" s="39">
        <v>5796</v>
      </c>
      <c r="G116" s="39">
        <v>5796</v>
      </c>
      <c r="H116" s="39">
        <v>5796</v>
      </c>
      <c r="I116" s="41">
        <v>5796</v>
      </c>
      <c r="J116" s="39">
        <v>5796</v>
      </c>
      <c r="K116" s="48">
        <v>0</v>
      </c>
      <c r="L116" s="39">
        <v>5796</v>
      </c>
      <c r="M116" s="39">
        <v>5796</v>
      </c>
      <c r="N116" s="39">
        <v>5796</v>
      </c>
      <c r="O116" s="39">
        <v>5796</v>
      </c>
      <c r="P116" s="39">
        <v>5796</v>
      </c>
      <c r="Q116" s="41">
        <v>6000</v>
      </c>
      <c r="R116" s="41">
        <v>5796</v>
      </c>
      <c r="S116" s="41">
        <v>5796</v>
      </c>
      <c r="T116" s="75">
        <f>Table3[[#This Row],[FY 2018 House Approps. Committee]]-Table3[[#This Row],[FY 2017 Omnibus Bill]]</f>
        <v>0</v>
      </c>
      <c r="U116" s="77">
        <f>Table3[[#This Row],[FY 2018 Senate Approps. Committee]]-Table3[[#This Row],[FY 2017 Omnibus Bill]]</f>
        <v>0</v>
      </c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G116" s="25"/>
      <c r="AH116" s="25"/>
      <c r="AI116" s="25"/>
      <c r="AJ116" s="25"/>
      <c r="AK116" s="25"/>
      <c r="AL116" s="25"/>
      <c r="AM116" s="25"/>
    </row>
    <row r="117" spans="1:39" s="27" customFormat="1" ht="46.5" x14ac:dyDescent="0.35">
      <c r="A117" s="24">
        <v>98</v>
      </c>
      <c r="B117" s="34"/>
      <c r="C117" s="34" t="s">
        <v>63</v>
      </c>
      <c r="D117" s="39">
        <v>17995</v>
      </c>
      <c r="E117" s="39">
        <v>17088</v>
      </c>
      <c r="F117" s="39">
        <v>17650</v>
      </c>
      <c r="G117" s="39">
        <v>17650</v>
      </c>
      <c r="H117" s="39">
        <v>17650</v>
      </c>
      <c r="I117" s="41">
        <v>17650</v>
      </c>
      <c r="J117" s="39">
        <v>17650</v>
      </c>
      <c r="K117" s="39">
        <v>17650</v>
      </c>
      <c r="L117" s="39">
        <v>17650</v>
      </c>
      <c r="M117" s="39">
        <v>17650</v>
      </c>
      <c r="N117" s="39">
        <v>17650</v>
      </c>
      <c r="O117" s="39">
        <v>17650</v>
      </c>
      <c r="P117" s="39">
        <v>17650</v>
      </c>
      <c r="Q117" s="41">
        <v>18000</v>
      </c>
      <c r="R117" s="41">
        <v>17650</v>
      </c>
      <c r="S117" s="41">
        <v>17650</v>
      </c>
      <c r="T117" s="75">
        <f>Table3[[#This Row],[FY 2018 House Approps. Committee]]-Table3[[#This Row],[FY 2017 Omnibus Bill]]</f>
        <v>0</v>
      </c>
      <c r="U117" s="77">
        <f>Table3[[#This Row],[FY 2018 Senate Approps. Committee]]-Table3[[#This Row],[FY 2017 Omnibus Bill]]</f>
        <v>0</v>
      </c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  <c r="AI117" s="25"/>
      <c r="AJ117" s="25"/>
      <c r="AK117" s="25"/>
      <c r="AL117" s="25"/>
      <c r="AM117" s="25"/>
    </row>
    <row r="118" spans="1:39" s="27" customFormat="1" ht="23.25" x14ac:dyDescent="0.35">
      <c r="A118" s="24">
        <v>99</v>
      </c>
      <c r="B118" s="34"/>
      <c r="C118" s="34" t="s">
        <v>64</v>
      </c>
      <c r="D118" s="39">
        <v>29010</v>
      </c>
      <c r="E118" s="39">
        <v>27548</v>
      </c>
      <c r="F118" s="39">
        <v>27548</v>
      </c>
      <c r="G118" s="39">
        <v>0</v>
      </c>
      <c r="H118" s="39">
        <v>27548</v>
      </c>
      <c r="I118" s="41">
        <v>30548</v>
      </c>
      <c r="J118" s="39">
        <v>27548</v>
      </c>
      <c r="K118" s="48">
        <v>0</v>
      </c>
      <c r="L118" s="39">
        <v>27548</v>
      </c>
      <c r="M118" s="39">
        <v>30548</v>
      </c>
      <c r="N118" s="39">
        <v>27548</v>
      </c>
      <c r="O118" s="39">
        <v>27548</v>
      </c>
      <c r="P118" s="39">
        <v>27548</v>
      </c>
      <c r="Q118" s="60" t="s">
        <v>130</v>
      </c>
      <c r="R118" s="41">
        <v>0</v>
      </c>
      <c r="S118" s="41">
        <v>0</v>
      </c>
      <c r="T118" s="75">
        <f>Table3[[#This Row],[FY 2018 House Approps. Committee]]-Table3[[#This Row],[FY 2017 Omnibus Bill]]</f>
        <v>-27548</v>
      </c>
      <c r="U118" s="77">
        <f>Table3[[#This Row],[FY 2018 Senate Approps. Committee]]-Table3[[#This Row],[FY 2017 Omnibus Bill]]</f>
        <v>-27548</v>
      </c>
      <c r="V118" s="25"/>
      <c r="W118" s="25"/>
      <c r="X118" s="25"/>
      <c r="Y118" s="25"/>
      <c r="Z118" s="25"/>
      <c r="AA118" s="25"/>
      <c r="AB118" s="25"/>
      <c r="AC118" s="25"/>
      <c r="AD118" s="25"/>
      <c r="AE118" s="25"/>
      <c r="AF118" s="25"/>
      <c r="AG118" s="25"/>
      <c r="AH118" s="25"/>
      <c r="AI118" s="25"/>
      <c r="AJ118" s="25"/>
      <c r="AK118" s="25"/>
      <c r="AL118" s="25"/>
      <c r="AM118" s="25"/>
    </row>
    <row r="119" spans="1:39" s="27" customFormat="1" ht="23.25" x14ac:dyDescent="0.35">
      <c r="A119" s="24">
        <v>103</v>
      </c>
      <c r="B119" s="34"/>
      <c r="C119" s="34" t="s">
        <v>96</v>
      </c>
      <c r="D119" s="39">
        <v>33951</v>
      </c>
      <c r="E119" s="39">
        <v>32239</v>
      </c>
      <c r="F119" s="39">
        <v>33317</v>
      </c>
      <c r="G119" s="39">
        <v>33317</v>
      </c>
      <c r="H119" s="39">
        <v>33317</v>
      </c>
      <c r="I119" s="41">
        <v>33317</v>
      </c>
      <c r="J119" s="39">
        <v>33317</v>
      </c>
      <c r="K119" s="39">
        <v>33317</v>
      </c>
      <c r="L119" s="39">
        <v>33317</v>
      </c>
      <c r="M119" s="39">
        <v>35317</v>
      </c>
      <c r="N119" s="39">
        <v>33317</v>
      </c>
      <c r="O119" s="39">
        <v>33317</v>
      </c>
      <c r="P119" s="39">
        <v>33317</v>
      </c>
      <c r="Q119" s="60" t="s">
        <v>131</v>
      </c>
      <c r="R119" s="41">
        <v>33317</v>
      </c>
      <c r="S119" s="41">
        <v>33317</v>
      </c>
      <c r="T119" s="75">
        <f>Table3[[#This Row],[FY 2018 House Approps. Committee]]-Table3[[#This Row],[FY 2017 Omnibus Bill]]</f>
        <v>0</v>
      </c>
      <c r="U119" s="77">
        <f>Table3[[#This Row],[FY 2018 Senate Approps. Committee]]-Table3[[#This Row],[FY 2017 Omnibus Bill]]</f>
        <v>0</v>
      </c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5"/>
      <c r="AI119" s="25"/>
      <c r="AJ119" s="25"/>
      <c r="AK119" s="25"/>
      <c r="AL119" s="25"/>
      <c r="AM119" s="25"/>
    </row>
    <row r="120" spans="1:39" s="27" customFormat="1" ht="46.5" x14ac:dyDescent="0.35">
      <c r="A120" s="24">
        <v>104</v>
      </c>
      <c r="B120" s="34"/>
      <c r="C120" s="34" t="s">
        <v>97</v>
      </c>
      <c r="D120" s="39">
        <v>9127</v>
      </c>
      <c r="E120" s="39">
        <v>8667</v>
      </c>
      <c r="F120" s="39">
        <v>9127</v>
      </c>
      <c r="G120" s="39">
        <v>9127</v>
      </c>
      <c r="H120" s="39">
        <v>9127</v>
      </c>
      <c r="I120" s="41">
        <v>9840</v>
      </c>
      <c r="J120" s="39">
        <v>10336</v>
      </c>
      <c r="K120" s="39">
        <v>9127</v>
      </c>
      <c r="L120" s="39">
        <v>10336</v>
      </c>
      <c r="M120" s="39">
        <v>10336</v>
      </c>
      <c r="N120" s="39">
        <v>10336</v>
      </c>
      <c r="O120" s="39">
        <v>10336</v>
      </c>
      <c r="P120" s="39">
        <v>10336</v>
      </c>
      <c r="Q120" s="41">
        <v>10000</v>
      </c>
      <c r="R120" s="41">
        <v>10500</v>
      </c>
      <c r="S120" s="41">
        <v>10336</v>
      </c>
      <c r="T120" s="75">
        <f>Table3[[#This Row],[FY 2018 House Approps. Committee]]-Table3[[#This Row],[FY 2017 Omnibus Bill]]</f>
        <v>164</v>
      </c>
      <c r="U120" s="77">
        <f>Table3[[#This Row],[FY 2018 Senate Approps. Committee]]-Table3[[#This Row],[FY 2017 Omnibus Bill]]</f>
        <v>0</v>
      </c>
      <c r="V120" s="25"/>
      <c r="W120" s="25"/>
      <c r="X120" s="25"/>
      <c r="Y120" s="25"/>
      <c r="Z120" s="25"/>
      <c r="AA120" s="25"/>
      <c r="AB120" s="25"/>
      <c r="AC120" s="25"/>
      <c r="AD120" s="25"/>
      <c r="AE120" s="25"/>
      <c r="AF120" s="25"/>
      <c r="AG120" s="25"/>
      <c r="AH120" s="25"/>
      <c r="AI120" s="25"/>
      <c r="AJ120" s="25"/>
      <c r="AK120" s="25"/>
      <c r="AL120" s="25"/>
      <c r="AM120" s="25"/>
    </row>
    <row r="121" spans="1:39" s="27" customFormat="1" ht="23.25" x14ac:dyDescent="0.35">
      <c r="A121" s="24"/>
      <c r="B121" s="55"/>
      <c r="C121" s="43"/>
      <c r="D121" s="44"/>
      <c r="E121" s="44"/>
      <c r="F121" s="44"/>
      <c r="G121" s="44"/>
      <c r="H121" s="44"/>
      <c r="I121" s="45"/>
      <c r="J121" s="44"/>
      <c r="K121" s="39"/>
      <c r="L121" s="39"/>
      <c r="M121" s="39"/>
      <c r="N121" s="39"/>
      <c r="O121" s="39"/>
      <c r="P121" s="39"/>
      <c r="Q121" s="41"/>
      <c r="R121" s="41"/>
      <c r="S121" s="41"/>
      <c r="T121" s="75">
        <f>Table3[[#This Row],[FY 2018 House Approps. Committee]]-Table3[[#This Row],[FY 2017 Omnibus Bill]]</f>
        <v>0</v>
      </c>
      <c r="U121" s="77">
        <f>Table3[[#This Row],[FY 2018 Senate Approps. Committee]]-Table3[[#This Row],[FY 2017 Omnibus Bill]]</f>
        <v>0</v>
      </c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  <c r="AI121" s="25"/>
      <c r="AJ121" s="25"/>
      <c r="AK121" s="25"/>
      <c r="AL121" s="25"/>
      <c r="AM121" s="25"/>
    </row>
    <row r="122" spans="1:39" s="27" customFormat="1" ht="45.75" x14ac:dyDescent="0.35">
      <c r="A122" s="24">
        <v>107</v>
      </c>
      <c r="B122" s="52" t="s">
        <v>91</v>
      </c>
      <c r="C122" s="34"/>
      <c r="D122" s="39"/>
      <c r="E122" s="39"/>
      <c r="F122" s="39"/>
      <c r="G122" s="39"/>
      <c r="H122" s="39"/>
      <c r="I122" s="41"/>
      <c r="J122" s="39"/>
      <c r="K122" s="39"/>
      <c r="L122" s="39"/>
      <c r="M122" s="39"/>
      <c r="N122" s="39"/>
      <c r="O122" s="39"/>
      <c r="P122" s="39"/>
      <c r="Q122" s="41"/>
      <c r="R122" s="41"/>
      <c r="S122" s="41"/>
      <c r="T122" s="75">
        <f>Table3[[#This Row],[FY 2018 House Approps. Committee]]-Table3[[#This Row],[FY 2017 Omnibus Bill]]</f>
        <v>0</v>
      </c>
      <c r="U122" s="77">
        <f>Table3[[#This Row],[FY 2018 Senate Approps. Committee]]-Table3[[#This Row],[FY 2017 Omnibus Bill]]</f>
        <v>0</v>
      </c>
      <c r="V122" s="25"/>
      <c r="W122" s="25"/>
      <c r="X122" s="25"/>
      <c r="Y122" s="25"/>
      <c r="Z122" s="25"/>
      <c r="AA122" s="25"/>
      <c r="AB122" s="25"/>
      <c r="AC122" s="25"/>
      <c r="AD122" s="25"/>
      <c r="AE122" s="25"/>
      <c r="AF122" s="25"/>
      <c r="AG122" s="25"/>
      <c r="AH122" s="25"/>
      <c r="AI122" s="25"/>
      <c r="AJ122" s="25"/>
      <c r="AK122" s="25"/>
      <c r="AL122" s="25"/>
      <c r="AM122" s="25"/>
    </row>
    <row r="123" spans="1:39" s="27" customFormat="1" ht="23.25" x14ac:dyDescent="0.35">
      <c r="A123" s="24"/>
      <c r="B123" s="53"/>
      <c r="C123" s="43"/>
      <c r="D123" s="44"/>
      <c r="E123" s="44"/>
      <c r="F123" s="44"/>
      <c r="G123" s="44"/>
      <c r="H123" s="44"/>
      <c r="I123" s="45"/>
      <c r="J123" s="44"/>
      <c r="K123" s="39"/>
      <c r="L123" s="39"/>
      <c r="M123" s="39"/>
      <c r="N123" s="39"/>
      <c r="O123" s="39"/>
      <c r="P123" s="39"/>
      <c r="Q123" s="41"/>
      <c r="R123" s="41"/>
      <c r="S123" s="41"/>
      <c r="T123" s="75">
        <f>Table3[[#This Row],[FY 2018 House Approps. Committee]]-Table3[[#This Row],[FY 2017 Omnibus Bill]]</f>
        <v>0</v>
      </c>
      <c r="U123" s="77">
        <f>Table3[[#This Row],[FY 2018 Senate Approps. Committee]]-Table3[[#This Row],[FY 2017 Omnibus Bill]]</f>
        <v>0</v>
      </c>
      <c r="V123" s="25"/>
      <c r="W123" s="25"/>
      <c r="X123" s="25"/>
      <c r="Y123" s="25"/>
      <c r="Z123" s="25"/>
      <c r="AA123" s="25"/>
      <c r="AB123" s="25"/>
      <c r="AC123" s="25"/>
      <c r="AD123" s="25"/>
      <c r="AE123" s="25"/>
      <c r="AF123" s="25"/>
      <c r="AG123" s="25"/>
      <c r="AH123" s="25"/>
      <c r="AI123" s="25"/>
      <c r="AJ123" s="25"/>
      <c r="AK123" s="25"/>
      <c r="AL123" s="25"/>
      <c r="AM123" s="25"/>
    </row>
    <row r="124" spans="1:39" s="27" customFormat="1" ht="23.25" x14ac:dyDescent="0.35">
      <c r="A124" s="24">
        <v>108</v>
      </c>
      <c r="B124" s="34" t="s">
        <v>93</v>
      </c>
      <c r="C124" s="34"/>
      <c r="D124" s="39">
        <v>24456</v>
      </c>
      <c r="E124" s="39">
        <v>23223</v>
      </c>
      <c r="F124" s="39">
        <v>24456</v>
      </c>
      <c r="G124" s="39">
        <v>24456</v>
      </c>
      <c r="H124" s="39">
        <v>24931</v>
      </c>
      <c r="I124" s="41">
        <v>24931</v>
      </c>
      <c r="J124" s="39">
        <v>25431</v>
      </c>
      <c r="K124" s="39">
        <v>24931</v>
      </c>
      <c r="L124" s="49">
        <v>25431</v>
      </c>
      <c r="M124" s="58">
        <v>25431</v>
      </c>
      <c r="N124" s="39">
        <v>25431</v>
      </c>
      <c r="O124" s="39">
        <v>25431</v>
      </c>
      <c r="P124" s="39">
        <v>25431</v>
      </c>
      <c r="Q124" s="41">
        <v>25383</v>
      </c>
      <c r="R124" s="41">
        <v>26431</v>
      </c>
      <c r="S124" s="41">
        <v>25431</v>
      </c>
      <c r="T124" s="75">
        <f>Table3[[#This Row],[FY 2018 House Approps. Committee]]-Table3[[#This Row],[FY 2017 Omnibus Bill]]</f>
        <v>1000</v>
      </c>
      <c r="U124" s="77">
        <f>Table3[[#This Row],[FY 2018 Senate Approps. Committee]]-Table3[[#This Row],[FY 2017 Omnibus Bill]]</f>
        <v>0</v>
      </c>
      <c r="V124" s="25"/>
      <c r="W124" s="25"/>
      <c r="X124" s="25"/>
      <c r="Y124" s="25"/>
      <c r="Z124" s="25"/>
      <c r="AA124" s="25"/>
      <c r="AB124" s="25"/>
      <c r="AC124" s="25"/>
      <c r="AD124" s="25"/>
      <c r="AE124" s="25"/>
      <c r="AF124" s="25"/>
      <c r="AG124" s="25"/>
      <c r="AH124" s="25"/>
      <c r="AI124" s="25"/>
      <c r="AJ124" s="25"/>
      <c r="AK124" s="25"/>
      <c r="AL124" s="25"/>
      <c r="AM124" s="25"/>
    </row>
    <row r="125" spans="1:39" s="27" customFormat="1" ht="23.25" x14ac:dyDescent="0.35">
      <c r="A125" s="24">
        <v>109</v>
      </c>
      <c r="B125" s="34" t="s">
        <v>92</v>
      </c>
      <c r="C125" s="34"/>
      <c r="D125" s="39">
        <v>65291</v>
      </c>
      <c r="E125" s="39">
        <v>62000</v>
      </c>
      <c r="F125" s="39">
        <v>66291</v>
      </c>
      <c r="G125" s="39">
        <v>66291</v>
      </c>
      <c r="H125" s="39">
        <v>67016</v>
      </c>
      <c r="I125" s="41">
        <v>67016</v>
      </c>
      <c r="J125" s="39">
        <v>68016</v>
      </c>
      <c r="K125" s="39">
        <v>69016</v>
      </c>
      <c r="L125" s="39">
        <v>70016</v>
      </c>
      <c r="M125" s="39">
        <v>70016</v>
      </c>
      <c r="N125" s="39">
        <v>70016</v>
      </c>
      <c r="O125" s="39">
        <v>70016</v>
      </c>
      <c r="P125" s="39">
        <v>70016</v>
      </c>
      <c r="Q125" s="41">
        <v>69883</v>
      </c>
      <c r="R125" s="41">
        <v>70016</v>
      </c>
      <c r="S125" s="41">
        <v>70016</v>
      </c>
      <c r="T125" s="75">
        <f>Table3[[#This Row],[FY 2018 House Approps. Committee]]-Table3[[#This Row],[FY 2017 Omnibus Bill]]</f>
        <v>0</v>
      </c>
      <c r="U125" s="77">
        <f>Table3[[#This Row],[FY 2018 Senate Approps. Committee]]-Table3[[#This Row],[FY 2017 Omnibus Bill]]</f>
        <v>0</v>
      </c>
      <c r="V125" s="25"/>
      <c r="W125" s="25"/>
      <c r="X125" s="25"/>
      <c r="Y125" s="25"/>
      <c r="Z125" s="25"/>
      <c r="AA125" s="25"/>
      <c r="AB125" s="25"/>
      <c r="AC125" s="25"/>
      <c r="AD125" s="25"/>
      <c r="AE125" s="25"/>
      <c r="AF125" s="25"/>
      <c r="AG125" s="25"/>
      <c r="AH125" s="25"/>
      <c r="AI125" s="25"/>
      <c r="AJ125" s="25"/>
      <c r="AK125" s="25"/>
      <c r="AL125" s="25"/>
      <c r="AM125" s="25"/>
    </row>
    <row r="126" spans="1:39" s="27" customFormat="1" ht="23.25" x14ac:dyDescent="0.35">
      <c r="A126" s="24">
        <v>110</v>
      </c>
      <c r="B126" s="34" t="s">
        <v>83</v>
      </c>
      <c r="C126" s="34"/>
      <c r="D126" s="39">
        <v>125265</v>
      </c>
      <c r="E126" s="39">
        <v>118951</v>
      </c>
      <c r="F126" s="39">
        <v>119000</v>
      </c>
      <c r="G126" s="39">
        <v>119000</v>
      </c>
      <c r="H126" s="39">
        <v>120275</v>
      </c>
      <c r="I126" s="41">
        <v>120275</v>
      </c>
      <c r="J126" s="39">
        <v>121275</v>
      </c>
      <c r="K126" s="39">
        <v>120275</v>
      </c>
      <c r="L126" s="39">
        <v>121275</v>
      </c>
      <c r="M126" s="39">
        <v>121275</v>
      </c>
      <c r="N126" s="39">
        <v>121275</v>
      </c>
      <c r="O126" s="39">
        <v>121275</v>
      </c>
      <c r="P126" s="39">
        <v>121275</v>
      </c>
      <c r="Q126" s="41">
        <v>121044</v>
      </c>
      <c r="R126" s="41">
        <v>128000</v>
      </c>
      <c r="S126" s="41">
        <v>121275</v>
      </c>
      <c r="T126" s="75">
        <f>Table3[[#This Row],[FY 2018 House Approps. Committee]]-Table3[[#This Row],[FY 2017 Omnibus Bill]]</f>
        <v>6725</v>
      </c>
      <c r="U126" s="77">
        <f>Table3[[#This Row],[FY 2018 Senate Approps. Committee]]-Table3[[#This Row],[FY 2017 Omnibus Bill]]</f>
        <v>0</v>
      </c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5"/>
      <c r="AH126" s="25"/>
      <c r="AI126" s="25"/>
      <c r="AJ126" s="25"/>
      <c r="AK126" s="25"/>
      <c r="AL126" s="25"/>
      <c r="AM126" s="25"/>
    </row>
    <row r="127" spans="1:39" s="27" customFormat="1" ht="23.25" x14ac:dyDescent="0.35">
      <c r="A127" s="24"/>
      <c r="B127" s="55"/>
      <c r="C127" s="43"/>
      <c r="D127" s="44"/>
      <c r="E127" s="44"/>
      <c r="F127" s="44"/>
      <c r="G127" s="44"/>
      <c r="H127" s="44"/>
      <c r="I127" s="45"/>
      <c r="J127" s="44"/>
      <c r="K127" s="39"/>
      <c r="L127" s="39"/>
      <c r="M127" s="39"/>
      <c r="N127" s="39"/>
      <c r="O127" s="39"/>
      <c r="P127" s="39"/>
      <c r="Q127" s="41"/>
      <c r="R127" s="41"/>
      <c r="S127" s="41"/>
      <c r="T127" s="75">
        <f>Table3[[#This Row],[FY 2018 House Approps. Committee]]-Table3[[#This Row],[FY 2017 Omnibus Bill]]</f>
        <v>0</v>
      </c>
      <c r="U127" s="77">
        <f>Table3[[#This Row],[FY 2018 Senate Approps. Committee]]-Table3[[#This Row],[FY 2017 Omnibus Bill]]</f>
        <v>0</v>
      </c>
      <c r="V127" s="25"/>
      <c r="W127" s="25"/>
      <c r="X127" s="25"/>
      <c r="Y127" s="25"/>
      <c r="Z127" s="25"/>
      <c r="AA127" s="25"/>
      <c r="AB127" s="25"/>
      <c r="AC127" s="25"/>
      <c r="AD127" s="25"/>
      <c r="AE127" s="25"/>
      <c r="AF127" s="25"/>
      <c r="AG127" s="25"/>
      <c r="AH127" s="25"/>
      <c r="AI127" s="25"/>
      <c r="AJ127" s="25"/>
      <c r="AK127" s="25"/>
      <c r="AL127" s="25"/>
      <c r="AM127" s="25"/>
    </row>
    <row r="128" spans="1:39" s="27" customFormat="1" ht="45.75" x14ac:dyDescent="0.35">
      <c r="A128" s="24"/>
      <c r="B128" s="52" t="s">
        <v>89</v>
      </c>
      <c r="C128" s="34"/>
      <c r="D128" s="39"/>
      <c r="E128" s="39"/>
      <c r="F128" s="39"/>
      <c r="G128" s="39"/>
      <c r="H128" s="39"/>
      <c r="I128" s="41"/>
      <c r="J128" s="39"/>
      <c r="K128" s="39"/>
      <c r="L128" s="39"/>
      <c r="M128" s="39"/>
      <c r="N128" s="39"/>
      <c r="O128" s="39"/>
      <c r="P128" s="39"/>
      <c r="Q128" s="41"/>
      <c r="R128" s="41"/>
      <c r="S128" s="41"/>
      <c r="T128" s="75">
        <f>Table3[[#This Row],[FY 2018 House Approps. Committee]]-Table3[[#This Row],[FY 2017 Omnibus Bill]]</f>
        <v>0</v>
      </c>
      <c r="U128" s="77">
        <f>Table3[[#This Row],[FY 2018 Senate Approps. Committee]]-Table3[[#This Row],[FY 2017 Omnibus Bill]]</f>
        <v>0</v>
      </c>
      <c r="V128" s="25"/>
      <c r="W128" s="25"/>
      <c r="X128" s="25"/>
      <c r="Y128" s="25"/>
      <c r="Z128" s="25"/>
      <c r="AA128" s="25"/>
      <c r="AB128" s="25"/>
      <c r="AC128" s="25"/>
      <c r="AD128" s="25"/>
      <c r="AE128" s="25"/>
      <c r="AF128" s="25"/>
      <c r="AG128" s="25"/>
      <c r="AH128" s="25"/>
      <c r="AI128" s="25"/>
      <c r="AJ128" s="25"/>
      <c r="AK128" s="25"/>
      <c r="AL128" s="25"/>
      <c r="AM128" s="25"/>
    </row>
    <row r="129" spans="1:39" s="27" customFormat="1" ht="23.25" x14ac:dyDescent="0.35">
      <c r="A129" s="24"/>
      <c r="B129" s="53"/>
      <c r="C129" s="43"/>
      <c r="D129" s="44"/>
      <c r="E129" s="44"/>
      <c r="F129" s="44"/>
      <c r="G129" s="44"/>
      <c r="H129" s="44"/>
      <c r="I129" s="45"/>
      <c r="J129" s="44"/>
      <c r="K129" s="39"/>
      <c r="L129" s="39"/>
      <c r="M129" s="39"/>
      <c r="N129" s="39"/>
      <c r="O129" s="39"/>
      <c r="P129" s="39"/>
      <c r="Q129" s="41"/>
      <c r="R129" s="41"/>
      <c r="S129" s="41"/>
      <c r="T129" s="75">
        <f>Table3[[#This Row],[FY 2018 House Approps. Committee]]-Table3[[#This Row],[FY 2017 Omnibus Bill]]</f>
        <v>0</v>
      </c>
      <c r="U129" s="77">
        <f>Table3[[#This Row],[FY 2018 Senate Approps. Committee]]-Table3[[#This Row],[FY 2017 Omnibus Bill]]</f>
        <v>0</v>
      </c>
      <c r="V129" s="25"/>
      <c r="W129" s="25"/>
      <c r="X129" s="25"/>
      <c r="Y129" s="25"/>
      <c r="Z129" s="25"/>
      <c r="AA129" s="25"/>
      <c r="AB129" s="25"/>
      <c r="AC129" s="25"/>
      <c r="AD129" s="25"/>
      <c r="AE129" s="25"/>
      <c r="AF129" s="25"/>
      <c r="AG129" s="25"/>
      <c r="AH129" s="25"/>
      <c r="AI129" s="25"/>
      <c r="AJ129" s="25"/>
      <c r="AK129" s="25"/>
      <c r="AL129" s="25"/>
      <c r="AM129" s="25"/>
    </row>
    <row r="130" spans="1:39" s="27" customFormat="1" ht="46.5" x14ac:dyDescent="0.35">
      <c r="A130" s="24">
        <v>111</v>
      </c>
      <c r="B130" s="34" t="s">
        <v>84</v>
      </c>
      <c r="C130" s="46" t="s">
        <v>85</v>
      </c>
      <c r="D130" s="39">
        <v>1120784</v>
      </c>
      <c r="E130" s="39">
        <v>1064446</v>
      </c>
      <c r="F130" s="39">
        <v>1117598</v>
      </c>
      <c r="G130" s="39">
        <v>1117598</v>
      </c>
      <c r="H130" s="39">
        <v>1117598</v>
      </c>
      <c r="I130" s="47">
        <v>1317598</v>
      </c>
      <c r="J130" s="39">
        <v>1117598</v>
      </c>
      <c r="K130" s="39">
        <v>1117598</v>
      </c>
      <c r="L130" s="39">
        <v>1117598</v>
      </c>
      <c r="M130" s="39">
        <v>1192598</v>
      </c>
      <c r="N130" s="39">
        <v>1117598</v>
      </c>
      <c r="O130" s="39">
        <v>1117598</v>
      </c>
      <c r="P130" s="39">
        <v>1117598</v>
      </c>
      <c r="Q130" s="41">
        <v>949499</v>
      </c>
      <c r="R130" s="41">
        <v>1117598</v>
      </c>
      <c r="S130" s="41">
        <v>1117598</v>
      </c>
      <c r="T130" s="75">
        <f>Table3[[#This Row],[FY 2018 House Approps. Committee]]-Table3[[#This Row],[FY 2017 Omnibus Bill]]</f>
        <v>0</v>
      </c>
      <c r="U130" s="77">
        <f>Table3[[#This Row],[FY 2018 Senate Approps. Committee]]-Table3[[#This Row],[FY 2017 Omnibus Bill]]</f>
        <v>0</v>
      </c>
      <c r="V130" s="25"/>
      <c r="W130" s="25"/>
      <c r="X130" s="25"/>
      <c r="Y130" s="25"/>
      <c r="Z130" s="25"/>
      <c r="AA130" s="25"/>
      <c r="AB130" s="25"/>
      <c r="AC130" s="25"/>
      <c r="AD130" s="25"/>
      <c r="AE130" s="25"/>
      <c r="AF130" s="25"/>
      <c r="AG130" s="25"/>
      <c r="AH130" s="25"/>
      <c r="AI130" s="25"/>
      <c r="AJ130" s="25"/>
      <c r="AK130" s="25"/>
      <c r="AL130" s="25"/>
      <c r="AM130" s="25"/>
    </row>
    <row r="131" spans="1:39" s="27" customFormat="1" ht="46.5" x14ac:dyDescent="0.35">
      <c r="A131" s="24">
        <v>112</v>
      </c>
      <c r="B131" s="34"/>
      <c r="C131" s="46" t="s">
        <v>86</v>
      </c>
      <c r="D131" s="39">
        <v>7814</v>
      </c>
      <c r="E131" s="39">
        <v>7421</v>
      </c>
      <c r="F131" s="39">
        <v>7421</v>
      </c>
      <c r="G131" s="39">
        <v>7421</v>
      </c>
      <c r="H131" s="39">
        <v>7421</v>
      </c>
      <c r="I131" s="56">
        <v>9421</v>
      </c>
      <c r="J131" s="39">
        <v>3816</v>
      </c>
      <c r="K131" s="39">
        <v>4421</v>
      </c>
      <c r="L131" s="39">
        <v>7421</v>
      </c>
      <c r="M131" s="39">
        <v>9421</v>
      </c>
      <c r="N131" s="39">
        <v>7421</v>
      </c>
      <c r="O131" s="39">
        <v>7421</v>
      </c>
      <c r="P131" s="39">
        <v>7421</v>
      </c>
      <c r="Q131" s="60" t="s">
        <v>131</v>
      </c>
      <c r="R131" s="60">
        <v>7421</v>
      </c>
      <c r="S131" s="60">
        <v>7421</v>
      </c>
      <c r="T131" s="75">
        <f>Table3[[#This Row],[FY 2018 House Approps. Committee]]-Table3[[#This Row],[FY 2017 Omnibus Bill]]</f>
        <v>0</v>
      </c>
      <c r="U131" s="77">
        <f>Table3[[#This Row],[FY 2018 Senate Approps. Committee]]-Table3[[#This Row],[FY 2017 Omnibus Bill]]</f>
        <v>0</v>
      </c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  <c r="AI131" s="25"/>
      <c r="AJ131" s="25"/>
      <c r="AK131" s="25"/>
      <c r="AL131" s="25"/>
      <c r="AM131" s="25"/>
    </row>
    <row r="132" spans="1:39" s="27" customFormat="1" ht="46.5" x14ac:dyDescent="0.35">
      <c r="A132" s="24">
        <v>113</v>
      </c>
      <c r="B132" s="34"/>
      <c r="C132" s="46" t="s">
        <v>87</v>
      </c>
      <c r="D132" s="39">
        <v>593803</v>
      </c>
      <c r="E132" s="39">
        <v>563955</v>
      </c>
      <c r="F132" s="39">
        <v>563955</v>
      </c>
      <c r="G132" s="39">
        <v>563955</v>
      </c>
      <c r="H132" s="39">
        <v>568955</v>
      </c>
      <c r="I132" s="41">
        <v>568955</v>
      </c>
      <c r="J132" s="39">
        <v>568955</v>
      </c>
      <c r="K132" s="39">
        <v>540000</v>
      </c>
      <c r="L132" s="39">
        <v>581955</v>
      </c>
      <c r="M132" s="39">
        <v>581955</v>
      </c>
      <c r="N132" s="39">
        <v>581955</v>
      </c>
      <c r="O132" s="39">
        <v>581955</v>
      </c>
      <c r="P132" s="39">
        <v>581955</v>
      </c>
      <c r="Q132" s="41">
        <v>486000</v>
      </c>
      <c r="R132" s="41">
        <v>581955</v>
      </c>
      <c r="S132" s="41">
        <v>581955</v>
      </c>
      <c r="T132" s="75">
        <f>Table3[[#This Row],[FY 2018 House Approps. Committee]]-Table3[[#This Row],[FY 2017 Omnibus Bill]]</f>
        <v>0</v>
      </c>
      <c r="U132" s="77">
        <f>Table3[[#This Row],[FY 2018 Senate Approps. Committee]]-Table3[[#This Row],[FY 2017 Omnibus Bill]]</f>
        <v>0</v>
      </c>
      <c r="V132" s="25"/>
      <c r="W132" s="25"/>
      <c r="X132" s="25"/>
      <c r="Y132" s="25"/>
      <c r="Z132" s="25"/>
      <c r="AA132" s="25"/>
      <c r="AB132" s="25"/>
      <c r="AC132" s="25"/>
      <c r="AD132" s="25"/>
      <c r="AE132" s="25"/>
      <c r="AF132" s="25"/>
      <c r="AG132" s="25"/>
      <c r="AH132" s="25"/>
      <c r="AI132" s="25"/>
      <c r="AJ132" s="25"/>
      <c r="AK132" s="25"/>
      <c r="AL132" s="25"/>
      <c r="AM132" s="25"/>
    </row>
    <row r="133" spans="1:39" s="27" customFormat="1" ht="46.5" x14ac:dyDescent="0.35">
      <c r="A133" s="24">
        <v>114</v>
      </c>
      <c r="B133" s="34"/>
      <c r="C133" s="46" t="s">
        <v>88</v>
      </c>
      <c r="D133" s="39">
        <v>11279</v>
      </c>
      <c r="E133" s="39">
        <v>10712</v>
      </c>
      <c r="F133" s="39">
        <v>13712</v>
      </c>
      <c r="G133" s="39">
        <v>33712</v>
      </c>
      <c r="H133" s="39">
        <v>13712</v>
      </c>
      <c r="I133" s="41">
        <v>19712</v>
      </c>
      <c r="J133" s="39">
        <v>10240</v>
      </c>
      <c r="K133" s="39">
        <v>7712</v>
      </c>
      <c r="L133" s="39">
        <v>13712</v>
      </c>
      <c r="M133" s="39">
        <v>24712</v>
      </c>
      <c r="N133" s="39">
        <v>13712</v>
      </c>
      <c r="O133" s="39">
        <v>13712</v>
      </c>
      <c r="P133" s="39">
        <v>13712</v>
      </c>
      <c r="Q133" s="41">
        <v>14000</v>
      </c>
      <c r="R133" s="41">
        <v>13712</v>
      </c>
      <c r="S133" s="41">
        <v>13712</v>
      </c>
      <c r="T133" s="75">
        <f>Table3[[#This Row],[FY 2018 House Approps. Committee]]-Table3[[#This Row],[FY 2017 Omnibus Bill]]</f>
        <v>0</v>
      </c>
      <c r="U133" s="77">
        <f>Table3[[#This Row],[FY 2018 Senate Approps. Committee]]-Table3[[#This Row],[FY 2017 Omnibus Bill]]</f>
        <v>0</v>
      </c>
      <c r="V133" s="25"/>
      <c r="W133" s="25"/>
      <c r="X133" s="25"/>
      <c r="Y133" s="25"/>
      <c r="Z133" s="25"/>
      <c r="AA133" s="25"/>
      <c r="AB133" s="25"/>
      <c r="AC133" s="25"/>
      <c r="AD133" s="25"/>
      <c r="AE133" s="25"/>
      <c r="AF133" s="25"/>
      <c r="AG133" s="25"/>
      <c r="AH133" s="25"/>
      <c r="AI133" s="25"/>
      <c r="AJ133" s="25"/>
      <c r="AK133" s="25"/>
      <c r="AL133" s="25"/>
      <c r="AM133" s="25"/>
    </row>
    <row r="134" spans="1:39" s="27" customFormat="1" ht="23.25" x14ac:dyDescent="0.35">
      <c r="A134" s="24"/>
      <c r="B134" s="55"/>
      <c r="C134" s="51"/>
      <c r="D134" s="44"/>
      <c r="E134" s="44"/>
      <c r="F134" s="44"/>
      <c r="G134" s="44"/>
      <c r="H134" s="44"/>
      <c r="I134" s="45"/>
      <c r="J134" s="44"/>
      <c r="K134" s="39"/>
      <c r="L134" s="39"/>
      <c r="M134" s="39"/>
      <c r="N134" s="39"/>
      <c r="O134" s="39"/>
      <c r="P134" s="39"/>
      <c r="Q134" s="41"/>
      <c r="R134" s="41"/>
      <c r="S134" s="41"/>
      <c r="T134" s="75">
        <f>Table3[[#This Row],[FY 2018 House Approps. Committee]]-Table3[[#This Row],[FY 2017 Omnibus Bill]]</f>
        <v>0</v>
      </c>
      <c r="U134" s="77">
        <f>Table3[[#This Row],[FY 2018 Senate Approps. Committee]]-Table3[[#This Row],[FY 2017 Omnibus Bill]]</f>
        <v>0</v>
      </c>
      <c r="V134" s="25"/>
      <c r="W134" s="25"/>
      <c r="X134" s="25"/>
      <c r="Y134" s="25"/>
      <c r="Z134" s="25"/>
      <c r="AA134" s="25"/>
      <c r="AB134" s="25"/>
      <c r="AC134" s="25"/>
      <c r="AD134" s="25"/>
      <c r="AE134" s="25"/>
      <c r="AF134" s="25"/>
      <c r="AG134" s="25"/>
      <c r="AH134" s="25"/>
      <c r="AI134" s="25"/>
      <c r="AJ134" s="25"/>
      <c r="AK134" s="25"/>
      <c r="AL134" s="25"/>
      <c r="AM134" s="25"/>
    </row>
    <row r="135" spans="1:39" s="27" customFormat="1" ht="23.25" x14ac:dyDescent="0.35">
      <c r="A135" s="24">
        <v>115</v>
      </c>
      <c r="B135" s="52" t="s">
        <v>99</v>
      </c>
      <c r="C135" s="46"/>
      <c r="D135" s="39"/>
      <c r="E135" s="39"/>
      <c r="F135" s="39"/>
      <c r="G135" s="39"/>
      <c r="H135" s="39"/>
      <c r="I135" s="41"/>
      <c r="J135" s="39"/>
      <c r="K135" s="39"/>
      <c r="L135" s="39"/>
      <c r="M135" s="39"/>
      <c r="N135" s="39"/>
      <c r="O135" s="39"/>
      <c r="P135" s="39"/>
      <c r="Q135" s="41"/>
      <c r="R135" s="41"/>
      <c r="S135" s="41"/>
      <c r="T135" s="75">
        <f>Table3[[#This Row],[FY 2018 House Approps. Committee]]-Table3[[#This Row],[FY 2017 Omnibus Bill]]</f>
        <v>0</v>
      </c>
      <c r="U135" s="77">
        <f>Table3[[#This Row],[FY 2018 Senate Approps. Committee]]-Table3[[#This Row],[FY 2017 Omnibus Bill]]</f>
        <v>0</v>
      </c>
      <c r="V135" s="25"/>
      <c r="W135" s="25"/>
      <c r="X135" s="25"/>
      <c r="Y135" s="25"/>
      <c r="Z135" s="25"/>
      <c r="AA135" s="25"/>
      <c r="AB135" s="25"/>
      <c r="AC135" s="25"/>
      <c r="AD135" s="25"/>
      <c r="AE135" s="25"/>
      <c r="AF135" s="25"/>
      <c r="AG135" s="25"/>
      <c r="AH135" s="25"/>
      <c r="AI135" s="25"/>
      <c r="AJ135" s="25"/>
      <c r="AK135" s="25"/>
      <c r="AL135" s="25"/>
      <c r="AM135" s="25"/>
    </row>
    <row r="136" spans="1:39" s="27" customFormat="1" ht="23.25" x14ac:dyDescent="0.35">
      <c r="A136" s="24"/>
      <c r="B136" s="53"/>
      <c r="C136" s="51"/>
      <c r="D136" s="44"/>
      <c r="E136" s="44"/>
      <c r="F136" s="44"/>
      <c r="G136" s="44"/>
      <c r="H136" s="44"/>
      <c r="I136" s="45"/>
      <c r="J136" s="44"/>
      <c r="K136" s="39"/>
      <c r="L136" s="39"/>
      <c r="M136" s="39"/>
      <c r="N136" s="39"/>
      <c r="O136" s="39"/>
      <c r="P136" s="39"/>
      <c r="Q136" s="41"/>
      <c r="R136" s="41"/>
      <c r="S136" s="41"/>
      <c r="T136" s="75">
        <f>Table3[[#This Row],[FY 2018 House Approps. Committee]]-Table3[[#This Row],[FY 2017 Omnibus Bill]]</f>
        <v>0</v>
      </c>
      <c r="U136" s="77">
        <f>Table3[[#This Row],[FY 2018 Senate Approps. Committee]]-Table3[[#This Row],[FY 2017 Omnibus Bill]]</f>
        <v>0</v>
      </c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5"/>
      <c r="AH136" s="25"/>
      <c r="AI136" s="25"/>
      <c r="AJ136" s="25"/>
      <c r="AK136" s="25"/>
      <c r="AL136" s="25"/>
      <c r="AM136" s="25"/>
    </row>
    <row r="137" spans="1:39" s="27" customFormat="1" ht="46.5" x14ac:dyDescent="0.35">
      <c r="A137" s="24">
        <v>120</v>
      </c>
      <c r="B137" s="34" t="s">
        <v>66</v>
      </c>
      <c r="C137" s="34"/>
      <c r="D137" s="39">
        <v>5364</v>
      </c>
      <c r="E137" s="39" t="s">
        <v>5</v>
      </c>
      <c r="F137" s="39">
        <v>5257</v>
      </c>
      <c r="G137" s="39">
        <v>5441</v>
      </c>
      <c r="H137" s="39">
        <v>5362</v>
      </c>
      <c r="I137" s="41">
        <v>5440</v>
      </c>
      <c r="J137" s="39">
        <v>5362</v>
      </c>
      <c r="K137" s="39">
        <v>5362</v>
      </c>
      <c r="L137" s="39">
        <v>6191</v>
      </c>
      <c r="M137" s="61">
        <v>10612</v>
      </c>
      <c r="N137" s="39">
        <v>8000</v>
      </c>
      <c r="O137" s="39">
        <v>8597</v>
      </c>
      <c r="P137" s="39">
        <v>8000</v>
      </c>
      <c r="Q137" s="41">
        <v>8000</v>
      </c>
      <c r="R137" s="41">
        <v>8000</v>
      </c>
      <c r="S137" s="41">
        <v>8000</v>
      </c>
      <c r="T137" s="75">
        <f>Table3[[#This Row],[FY 2018 House Approps. Committee]]-Table3[[#This Row],[FY 2017 Omnibus Bill]]</f>
        <v>0</v>
      </c>
      <c r="U137" s="77">
        <f>Table3[[#This Row],[FY 2018 Senate Approps. Committee]]-Table3[[#This Row],[FY 2017 Omnibus Bill]]</f>
        <v>0</v>
      </c>
      <c r="V137" s="25"/>
      <c r="W137" s="25"/>
      <c r="X137" s="25"/>
      <c r="Y137" s="25"/>
      <c r="Z137" s="25"/>
      <c r="AA137" s="25"/>
      <c r="AB137" s="25"/>
      <c r="AC137" s="25"/>
      <c r="AD137" s="25"/>
      <c r="AE137" s="25"/>
      <c r="AF137" s="25"/>
      <c r="AG137" s="25"/>
      <c r="AH137" s="25"/>
      <c r="AI137" s="25"/>
      <c r="AJ137" s="25"/>
      <c r="AK137" s="25"/>
      <c r="AL137" s="25"/>
      <c r="AM137" s="25"/>
    </row>
    <row r="138" spans="1:39" s="32" customFormat="1" ht="23.25" x14ac:dyDescent="0.35">
      <c r="A138" s="24">
        <v>121</v>
      </c>
      <c r="B138" s="34" t="s">
        <v>67</v>
      </c>
      <c r="C138" s="34"/>
      <c r="D138" s="39">
        <v>3251</v>
      </c>
      <c r="E138" s="39" t="s">
        <v>5</v>
      </c>
      <c r="F138" s="39">
        <v>3186</v>
      </c>
      <c r="G138" s="39">
        <v>3264</v>
      </c>
      <c r="H138" s="39">
        <v>3250</v>
      </c>
      <c r="I138" s="41">
        <v>3432</v>
      </c>
      <c r="J138" s="39">
        <v>3250</v>
      </c>
      <c r="K138" s="39">
        <v>3075</v>
      </c>
      <c r="L138" s="39">
        <v>3250</v>
      </c>
      <c r="M138" s="61">
        <v>3468</v>
      </c>
      <c r="N138" s="44">
        <v>3439</v>
      </c>
      <c r="O138" s="44">
        <v>3250</v>
      </c>
      <c r="P138" s="39">
        <v>3250</v>
      </c>
      <c r="Q138" s="41">
        <v>3211</v>
      </c>
      <c r="R138" s="41">
        <v>3200</v>
      </c>
      <c r="S138" s="41">
        <v>3250</v>
      </c>
      <c r="T138" s="75">
        <f>Table3[[#This Row],[FY 2018 House Approps. Committee]]-Table3[[#This Row],[FY 2017 Omnibus Bill]]</f>
        <v>-50</v>
      </c>
      <c r="U138" s="77">
        <f>Table3[[#This Row],[FY 2018 Senate Approps. Committee]]-Table3[[#This Row],[FY 2017 Omnibus Bill]]</f>
        <v>0</v>
      </c>
      <c r="V138" s="25"/>
      <c r="W138" s="25"/>
      <c r="X138" s="25"/>
      <c r="Y138" s="25"/>
      <c r="Z138" s="25"/>
      <c r="AA138" s="25"/>
      <c r="AB138" s="25"/>
      <c r="AC138" s="25"/>
      <c r="AD138" s="25"/>
      <c r="AE138" s="25"/>
      <c r="AF138" s="25"/>
      <c r="AG138" s="25"/>
      <c r="AH138" s="25"/>
      <c r="AI138" s="25"/>
      <c r="AJ138" s="25"/>
      <c r="AK138" s="25"/>
      <c r="AL138" s="25"/>
      <c r="AM138" s="25"/>
    </row>
    <row r="139" spans="1:39" x14ac:dyDescent="0.25">
      <c r="P139" s="7"/>
      <c r="Q139" s="7"/>
      <c r="R139" s="73"/>
      <c r="S139" s="73"/>
      <c r="T139" s="7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</row>
    <row r="140" spans="1:39" x14ac:dyDescent="0.25">
      <c r="P140" s="6"/>
      <c r="Q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</row>
    <row r="141" spans="1:39" x14ac:dyDescent="0.25">
      <c r="P141" s="6"/>
      <c r="Q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</row>
    <row r="142" spans="1:39" x14ac:dyDescent="0.25">
      <c r="P142" s="6"/>
      <c r="Q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</row>
    <row r="143" spans="1:39" x14ac:dyDescent="0.25">
      <c r="P143" s="6"/>
      <c r="Q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</row>
    <row r="144" spans="1:39" x14ac:dyDescent="0.25">
      <c r="P144" s="6"/>
      <c r="Q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</row>
    <row r="145" spans="16:39" x14ac:dyDescent="0.25">
      <c r="P145" s="6"/>
      <c r="Q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</row>
    <row r="146" spans="16:39" x14ac:dyDescent="0.25">
      <c r="P146" s="6"/>
      <c r="Q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</row>
    <row r="147" spans="16:39" x14ac:dyDescent="0.25">
      <c r="P147" s="6"/>
      <c r="Q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</row>
    <row r="148" spans="16:39" x14ac:dyDescent="0.25">
      <c r="P148" s="6"/>
      <c r="Q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</row>
    <row r="149" spans="16:39" x14ac:dyDescent="0.25">
      <c r="P149" s="6"/>
      <c r="Q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</row>
    <row r="150" spans="16:39" x14ac:dyDescent="0.25">
      <c r="P150" s="6"/>
      <c r="Q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</row>
    <row r="151" spans="16:39" x14ac:dyDescent="0.25">
      <c r="P151" s="6"/>
      <c r="Q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</row>
    <row r="152" spans="16:39" x14ac:dyDescent="0.25">
      <c r="P152" s="6"/>
      <c r="Q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</row>
    <row r="153" spans="16:39" x14ac:dyDescent="0.25">
      <c r="P153" s="6"/>
      <c r="Q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</row>
    <row r="154" spans="16:39" x14ac:dyDescent="0.25">
      <c r="P154" s="6"/>
      <c r="Q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</row>
    <row r="155" spans="16:39" x14ac:dyDescent="0.25">
      <c r="P155" s="6"/>
      <c r="Q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</row>
    <row r="156" spans="16:39" x14ac:dyDescent="0.25">
      <c r="P156" s="6"/>
      <c r="Q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</row>
    <row r="157" spans="16:39" x14ac:dyDescent="0.25">
      <c r="P157" s="6"/>
      <c r="Q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</row>
    <row r="158" spans="16:39" x14ac:dyDescent="0.25">
      <c r="P158" s="6"/>
      <c r="Q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</row>
    <row r="159" spans="16:39" x14ac:dyDescent="0.25">
      <c r="P159" s="6"/>
      <c r="Q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</row>
    <row r="160" spans="16:39" x14ac:dyDescent="0.25">
      <c r="P160" s="6"/>
      <c r="Q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</row>
    <row r="161" spans="16:39" x14ac:dyDescent="0.25">
      <c r="P161" s="6"/>
      <c r="Q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</row>
    <row r="162" spans="16:39" x14ac:dyDescent="0.25">
      <c r="P162" s="6"/>
      <c r="Q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</row>
    <row r="163" spans="16:39" x14ac:dyDescent="0.25">
      <c r="P163" s="6"/>
      <c r="Q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</row>
    <row r="164" spans="16:39" x14ac:dyDescent="0.25">
      <c r="P164" s="6"/>
      <c r="Q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</row>
    <row r="165" spans="16:39" x14ac:dyDescent="0.25">
      <c r="P165" s="6"/>
      <c r="Q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</row>
    <row r="166" spans="16:39" x14ac:dyDescent="0.25">
      <c r="P166" s="6"/>
      <c r="Q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</row>
    <row r="167" spans="16:39" x14ac:dyDescent="0.25">
      <c r="P167" s="6"/>
      <c r="Q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</row>
    <row r="168" spans="16:39" x14ac:dyDescent="0.25">
      <c r="P168" s="6"/>
      <c r="Q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</row>
    <row r="169" spans="16:39" x14ac:dyDescent="0.25">
      <c r="P169" s="6"/>
      <c r="Q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</row>
    <row r="170" spans="16:39" x14ac:dyDescent="0.25">
      <c r="P170" s="6"/>
      <c r="Q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</row>
    <row r="171" spans="16:39" x14ac:dyDescent="0.25">
      <c r="P171" s="6"/>
      <c r="Q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</row>
    <row r="172" spans="16:39" x14ac:dyDescent="0.25">
      <c r="P172" s="6"/>
      <c r="Q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</row>
    <row r="173" spans="16:39" x14ac:dyDescent="0.25">
      <c r="P173" s="6"/>
      <c r="Q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</row>
    <row r="174" spans="16:39" x14ac:dyDescent="0.25">
      <c r="P174" s="6"/>
      <c r="Q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</row>
    <row r="175" spans="16:39" x14ac:dyDescent="0.25">
      <c r="P175" s="6"/>
      <c r="Q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</row>
    <row r="176" spans="16:39" x14ac:dyDescent="0.25">
      <c r="P176" s="6"/>
      <c r="Q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</row>
    <row r="177" spans="16:39" x14ac:dyDescent="0.25">
      <c r="P177" s="6"/>
      <c r="Q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</row>
    <row r="178" spans="16:39" x14ac:dyDescent="0.25">
      <c r="P178" s="6"/>
      <c r="Q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</row>
    <row r="179" spans="16:39" x14ac:dyDescent="0.25">
      <c r="P179" s="6"/>
      <c r="Q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</row>
    <row r="180" spans="16:39" x14ac:dyDescent="0.25">
      <c r="P180" s="6"/>
      <c r="Q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</row>
    <row r="181" spans="16:39" x14ac:dyDescent="0.25">
      <c r="P181" s="6"/>
      <c r="Q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</row>
    <row r="182" spans="16:39" x14ac:dyDescent="0.25">
      <c r="P182" s="6"/>
      <c r="Q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</row>
    <row r="183" spans="16:39" x14ac:dyDescent="0.25">
      <c r="P183" s="6"/>
      <c r="Q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</row>
    <row r="184" spans="16:39" x14ac:dyDescent="0.25">
      <c r="P184" s="6"/>
      <c r="Q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</row>
    <row r="185" spans="16:39" x14ac:dyDescent="0.25">
      <c r="P185" s="6"/>
      <c r="Q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</row>
    <row r="186" spans="16:39" x14ac:dyDescent="0.25">
      <c r="P186" s="6"/>
      <c r="Q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</row>
    <row r="187" spans="16:39" x14ac:dyDescent="0.25">
      <c r="P187" s="6"/>
      <c r="Q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</row>
    <row r="188" spans="16:39" x14ac:dyDescent="0.25">
      <c r="P188" s="6"/>
      <c r="Q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</row>
    <row r="189" spans="16:39" x14ac:dyDescent="0.25">
      <c r="P189" s="6"/>
      <c r="Q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</row>
    <row r="190" spans="16:39" x14ac:dyDescent="0.25">
      <c r="P190" s="6"/>
      <c r="Q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</row>
    <row r="191" spans="16:39" x14ac:dyDescent="0.25">
      <c r="P191" s="6"/>
      <c r="Q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</row>
    <row r="192" spans="16:39" x14ac:dyDescent="0.25">
      <c r="P192" s="6"/>
      <c r="Q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</row>
    <row r="193" spans="16:39" x14ac:dyDescent="0.25">
      <c r="P193" s="6"/>
      <c r="Q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</row>
    <row r="194" spans="16:39" x14ac:dyDescent="0.25">
      <c r="P194" s="6"/>
      <c r="Q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</row>
    <row r="195" spans="16:39" x14ac:dyDescent="0.25">
      <c r="P195" s="6"/>
      <c r="Q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</row>
    <row r="196" spans="16:39" x14ac:dyDescent="0.25">
      <c r="P196" s="6"/>
      <c r="Q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</row>
    <row r="197" spans="16:39" x14ac:dyDescent="0.25">
      <c r="P197" s="6"/>
      <c r="Q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</row>
    <row r="198" spans="16:39" x14ac:dyDescent="0.25">
      <c r="P198" s="6"/>
      <c r="Q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</row>
    <row r="199" spans="16:39" x14ac:dyDescent="0.25">
      <c r="P199" s="6"/>
      <c r="Q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</row>
    <row r="200" spans="16:39" x14ac:dyDescent="0.25">
      <c r="P200" s="6"/>
      <c r="Q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</row>
    <row r="201" spans="16:39" x14ac:dyDescent="0.25">
      <c r="P201" s="6"/>
      <c r="Q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</row>
    <row r="202" spans="16:39" x14ac:dyDescent="0.25">
      <c r="P202" s="6"/>
      <c r="Q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</row>
    <row r="203" spans="16:39" x14ac:dyDescent="0.25">
      <c r="P203" s="6"/>
      <c r="Q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</row>
    <row r="204" spans="16:39" x14ac:dyDescent="0.25">
      <c r="P204" s="6"/>
      <c r="Q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</row>
    <row r="205" spans="16:39" x14ac:dyDescent="0.25">
      <c r="P205" s="6"/>
      <c r="Q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</row>
    <row r="206" spans="16:39" x14ac:dyDescent="0.25">
      <c r="P206" s="6"/>
      <c r="Q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</row>
    <row r="207" spans="16:39" x14ac:dyDescent="0.25">
      <c r="P207" s="6"/>
      <c r="Q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</row>
    <row r="208" spans="16:39" x14ac:dyDescent="0.25">
      <c r="P208" s="6"/>
      <c r="Q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</row>
    <row r="209" spans="16:39" x14ac:dyDescent="0.25">
      <c r="P209" s="6"/>
      <c r="Q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</row>
    <row r="210" spans="16:39" x14ac:dyDescent="0.25">
      <c r="P210" s="6"/>
      <c r="Q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</row>
    <row r="211" spans="16:39" x14ac:dyDescent="0.25">
      <c r="P211" s="6"/>
      <c r="Q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</row>
    <row r="212" spans="16:39" x14ac:dyDescent="0.25">
      <c r="P212" s="6"/>
      <c r="Q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</row>
    <row r="213" spans="16:39" x14ac:dyDescent="0.25">
      <c r="P213" s="6"/>
      <c r="Q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</row>
    <row r="214" spans="16:39" x14ac:dyDescent="0.25">
      <c r="P214" s="6"/>
      <c r="Q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</row>
    <row r="215" spans="16:39" x14ac:dyDescent="0.25">
      <c r="P215" s="6"/>
      <c r="Q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</row>
    <row r="216" spans="16:39" x14ac:dyDescent="0.25">
      <c r="P216" s="6"/>
      <c r="Q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</row>
    <row r="217" spans="16:39" x14ac:dyDescent="0.25">
      <c r="P217" s="6"/>
      <c r="Q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</row>
    <row r="218" spans="16:39" x14ac:dyDescent="0.25">
      <c r="P218" s="6"/>
      <c r="Q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</row>
    <row r="219" spans="16:39" x14ac:dyDescent="0.25">
      <c r="P219" s="6"/>
      <c r="Q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</row>
    <row r="220" spans="16:39" x14ac:dyDescent="0.25">
      <c r="P220" s="6"/>
      <c r="Q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</row>
    <row r="221" spans="16:39" x14ac:dyDescent="0.25">
      <c r="P221" s="6"/>
      <c r="Q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</row>
    <row r="222" spans="16:39" x14ac:dyDescent="0.25">
      <c r="P222" s="6"/>
      <c r="Q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</row>
    <row r="223" spans="16:39" x14ac:dyDescent="0.25">
      <c r="P223" s="6"/>
      <c r="Q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</row>
    <row r="224" spans="16:39" x14ac:dyDescent="0.25">
      <c r="P224" s="6"/>
      <c r="Q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</row>
    <row r="225" spans="16:39" x14ac:dyDescent="0.25">
      <c r="P225" s="6"/>
      <c r="Q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</row>
    <row r="226" spans="16:39" x14ac:dyDescent="0.25">
      <c r="P226" s="6"/>
      <c r="Q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</row>
    <row r="227" spans="16:39" x14ac:dyDescent="0.25">
      <c r="P227" s="6"/>
      <c r="Q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</row>
    <row r="228" spans="16:39" x14ac:dyDescent="0.25">
      <c r="P228" s="6"/>
      <c r="Q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</row>
    <row r="229" spans="16:39" x14ac:dyDescent="0.25">
      <c r="P229" s="6"/>
      <c r="Q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</row>
    <row r="230" spans="16:39" x14ac:dyDescent="0.25">
      <c r="P230" s="6"/>
      <c r="Q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</row>
    <row r="231" spans="16:39" x14ac:dyDescent="0.25">
      <c r="P231" s="6"/>
      <c r="Q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</row>
    <row r="232" spans="16:39" x14ac:dyDescent="0.25">
      <c r="P232" s="6"/>
      <c r="Q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</row>
    <row r="233" spans="16:39" x14ac:dyDescent="0.25">
      <c r="P233" s="6"/>
      <c r="Q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</row>
    <row r="234" spans="16:39" x14ac:dyDescent="0.25">
      <c r="P234" s="6"/>
      <c r="Q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</row>
    <row r="235" spans="16:39" x14ac:dyDescent="0.25">
      <c r="P235" s="6"/>
      <c r="Q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</row>
    <row r="236" spans="16:39" x14ac:dyDescent="0.25">
      <c r="P236" s="6"/>
      <c r="Q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</row>
    <row r="237" spans="16:39" x14ac:dyDescent="0.25">
      <c r="P237" s="6"/>
      <c r="Q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</row>
    <row r="238" spans="16:39" x14ac:dyDescent="0.25">
      <c r="P238" s="6"/>
      <c r="Q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</row>
    <row r="239" spans="16:39" x14ac:dyDescent="0.25">
      <c r="P239" s="6"/>
      <c r="Q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</row>
    <row r="240" spans="16:39" x14ac:dyDescent="0.25">
      <c r="P240" s="6"/>
      <c r="Q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</row>
    <row r="241" spans="16:39" x14ac:dyDescent="0.25">
      <c r="P241" s="6"/>
      <c r="Q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</row>
    <row r="242" spans="16:39" x14ac:dyDescent="0.25">
      <c r="P242" s="6"/>
      <c r="Q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</row>
    <row r="243" spans="16:39" x14ac:dyDescent="0.25">
      <c r="P243" s="6"/>
      <c r="Q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</row>
    <row r="244" spans="16:39" x14ac:dyDescent="0.25">
      <c r="P244" s="6"/>
      <c r="Q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</row>
    <row r="245" spans="16:39" x14ac:dyDescent="0.25">
      <c r="P245" s="6"/>
      <c r="Q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</row>
    <row r="246" spans="16:39" x14ac:dyDescent="0.25">
      <c r="P246" s="6"/>
      <c r="Q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</row>
    <row r="247" spans="16:39" x14ac:dyDescent="0.25">
      <c r="P247" s="6"/>
      <c r="Q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</row>
    <row r="248" spans="16:39" x14ac:dyDescent="0.25">
      <c r="P248" s="6"/>
      <c r="Q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</row>
    <row r="249" spans="16:39" x14ac:dyDescent="0.25">
      <c r="P249" s="6"/>
      <c r="Q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</row>
    <row r="250" spans="16:39" x14ac:dyDescent="0.25">
      <c r="P250" s="6"/>
      <c r="Q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</row>
    <row r="251" spans="16:39" x14ac:dyDescent="0.25">
      <c r="P251" s="6"/>
      <c r="Q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</row>
    <row r="252" spans="16:39" x14ac:dyDescent="0.25">
      <c r="P252" s="6"/>
      <c r="Q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</row>
    <row r="253" spans="16:39" x14ac:dyDescent="0.25">
      <c r="P253" s="6"/>
      <c r="Q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</row>
    <row r="254" spans="16:39" x14ac:dyDescent="0.25">
      <c r="P254" s="6"/>
      <c r="Q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</row>
    <row r="255" spans="16:39" x14ac:dyDescent="0.25">
      <c r="P255" s="6"/>
      <c r="Q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</row>
    <row r="256" spans="16:39" x14ac:dyDescent="0.25">
      <c r="P256" s="6"/>
      <c r="Q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6"/>
    </row>
    <row r="257" spans="16:39" x14ac:dyDescent="0.25">
      <c r="P257" s="6"/>
      <c r="Q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</row>
    <row r="258" spans="16:39" x14ac:dyDescent="0.25">
      <c r="P258" s="6"/>
      <c r="Q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</row>
    <row r="259" spans="16:39" x14ac:dyDescent="0.25">
      <c r="P259" s="6"/>
      <c r="Q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</row>
    <row r="260" spans="16:39" x14ac:dyDescent="0.25">
      <c r="P260" s="6"/>
      <c r="Q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</row>
    <row r="261" spans="16:39" x14ac:dyDescent="0.25">
      <c r="P261" s="6"/>
      <c r="Q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</row>
    <row r="262" spans="16:39" x14ac:dyDescent="0.25">
      <c r="P262" s="6"/>
      <c r="Q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  <c r="AL262" s="6"/>
      <c r="AM262" s="6"/>
    </row>
    <row r="263" spans="16:39" x14ac:dyDescent="0.25">
      <c r="P263" s="6"/>
      <c r="Q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6"/>
    </row>
    <row r="264" spans="16:39" x14ac:dyDescent="0.25">
      <c r="P264" s="6"/>
      <c r="Q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</row>
    <row r="265" spans="16:39" x14ac:dyDescent="0.25">
      <c r="P265" s="6"/>
      <c r="Q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</row>
    <row r="266" spans="16:39" x14ac:dyDescent="0.25">
      <c r="P266" s="6"/>
      <c r="Q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  <c r="AL266" s="6"/>
      <c r="AM266" s="6"/>
    </row>
    <row r="267" spans="16:39" x14ac:dyDescent="0.25">
      <c r="P267" s="6"/>
      <c r="Q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  <c r="AL267" s="6"/>
      <c r="AM267" s="6"/>
    </row>
    <row r="268" spans="16:39" x14ac:dyDescent="0.25">
      <c r="P268" s="6"/>
      <c r="Q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  <c r="AL268" s="6"/>
      <c r="AM268" s="6"/>
    </row>
    <row r="269" spans="16:39" x14ac:dyDescent="0.25">
      <c r="P269" s="6"/>
      <c r="Q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</row>
    <row r="270" spans="16:39" x14ac:dyDescent="0.25">
      <c r="P270" s="6"/>
      <c r="Q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  <c r="AL270" s="6"/>
      <c r="AM270" s="6"/>
    </row>
    <row r="271" spans="16:39" x14ac:dyDescent="0.25">
      <c r="P271" s="6"/>
      <c r="Q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</row>
    <row r="272" spans="16:39" x14ac:dyDescent="0.25">
      <c r="P272" s="6"/>
      <c r="Q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  <c r="AL272" s="6"/>
      <c r="AM272" s="6"/>
    </row>
    <row r="273" spans="16:39" x14ac:dyDescent="0.25">
      <c r="P273" s="6"/>
      <c r="Q273" s="6"/>
      <c r="AB273" s="6"/>
      <c r="AC273" s="6"/>
      <c r="AD273" s="6"/>
      <c r="AE273" s="6"/>
      <c r="AF273" s="6"/>
      <c r="AG273" s="6"/>
      <c r="AH273" s="6"/>
      <c r="AI273" s="6"/>
      <c r="AJ273" s="6"/>
      <c r="AK273" s="6"/>
      <c r="AL273" s="6"/>
      <c r="AM273" s="6"/>
    </row>
    <row r="274" spans="16:39" x14ac:dyDescent="0.25">
      <c r="P274" s="6"/>
      <c r="Q274" s="6"/>
      <c r="AB274" s="6"/>
      <c r="AC274" s="6"/>
      <c r="AD274" s="6"/>
      <c r="AE274" s="6"/>
      <c r="AF274" s="6"/>
      <c r="AG274" s="6"/>
      <c r="AH274" s="6"/>
      <c r="AI274" s="6"/>
      <c r="AJ274" s="6"/>
      <c r="AK274" s="6"/>
      <c r="AL274" s="6"/>
      <c r="AM274" s="6"/>
    </row>
    <row r="275" spans="16:39" x14ac:dyDescent="0.25">
      <c r="P275" s="6"/>
      <c r="Q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</row>
    <row r="276" spans="16:39" x14ac:dyDescent="0.25">
      <c r="P276" s="6"/>
      <c r="Q276" s="6"/>
      <c r="AB276" s="6"/>
      <c r="AC276" s="6"/>
      <c r="AD276" s="6"/>
      <c r="AE276" s="6"/>
      <c r="AF276" s="6"/>
      <c r="AG276" s="6"/>
      <c r="AH276" s="6"/>
      <c r="AI276" s="6"/>
      <c r="AJ276" s="6"/>
      <c r="AK276" s="6"/>
      <c r="AL276" s="6"/>
      <c r="AM276" s="6"/>
    </row>
    <row r="277" spans="16:39" x14ac:dyDescent="0.25">
      <c r="P277" s="6"/>
      <c r="Q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</row>
    <row r="278" spans="16:39" x14ac:dyDescent="0.25">
      <c r="P278" s="6"/>
      <c r="Q278" s="6"/>
      <c r="AB278" s="6"/>
      <c r="AC278" s="6"/>
      <c r="AD278" s="6"/>
      <c r="AE278" s="6"/>
      <c r="AF278" s="6"/>
      <c r="AG278" s="6"/>
      <c r="AH278" s="6"/>
      <c r="AI278" s="6"/>
      <c r="AJ278" s="6"/>
      <c r="AK278" s="6"/>
      <c r="AL278" s="6"/>
      <c r="AM278" s="6"/>
    </row>
    <row r="279" spans="16:39" x14ac:dyDescent="0.25">
      <c r="P279" s="6"/>
      <c r="Q279" s="6"/>
      <c r="AB279" s="6"/>
      <c r="AC279" s="6"/>
      <c r="AD279" s="6"/>
      <c r="AE279" s="6"/>
      <c r="AF279" s="6"/>
      <c r="AG279" s="6"/>
      <c r="AH279" s="6"/>
      <c r="AI279" s="6"/>
      <c r="AJ279" s="6"/>
      <c r="AK279" s="6"/>
      <c r="AL279" s="6"/>
      <c r="AM279" s="6"/>
    </row>
    <row r="280" spans="16:39" x14ac:dyDescent="0.25">
      <c r="P280" s="6"/>
      <c r="Q280" s="6"/>
      <c r="AB280" s="6"/>
      <c r="AC280" s="6"/>
      <c r="AD280" s="6"/>
      <c r="AE280" s="6"/>
      <c r="AF280" s="6"/>
      <c r="AG280" s="6"/>
      <c r="AH280" s="6"/>
      <c r="AI280" s="6"/>
      <c r="AJ280" s="6"/>
      <c r="AK280" s="6"/>
      <c r="AL280" s="6"/>
      <c r="AM280" s="6"/>
    </row>
    <row r="281" spans="16:39" x14ac:dyDescent="0.25">
      <c r="P281" s="6"/>
      <c r="Q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  <c r="AL281" s="6"/>
      <c r="AM281" s="6"/>
    </row>
    <row r="282" spans="16:39" x14ac:dyDescent="0.25">
      <c r="P282" s="6"/>
      <c r="Q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</row>
    <row r="283" spans="16:39" x14ac:dyDescent="0.25">
      <c r="P283" s="6"/>
      <c r="Q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  <c r="AM283" s="6"/>
    </row>
    <row r="284" spans="16:39" x14ac:dyDescent="0.25">
      <c r="P284" s="6"/>
      <c r="Q284" s="6"/>
      <c r="AB284" s="6"/>
      <c r="AC284" s="6"/>
      <c r="AD284" s="6"/>
      <c r="AE284" s="6"/>
      <c r="AF284" s="6"/>
      <c r="AG284" s="6"/>
      <c r="AH284" s="6"/>
      <c r="AI284" s="6"/>
      <c r="AJ284" s="6"/>
      <c r="AK284" s="6"/>
      <c r="AL284" s="6"/>
      <c r="AM284" s="6"/>
    </row>
    <row r="285" spans="16:39" x14ac:dyDescent="0.25">
      <c r="P285" s="6"/>
      <c r="Q285" s="6"/>
      <c r="AB285" s="6"/>
      <c r="AC285" s="6"/>
      <c r="AD285" s="6"/>
      <c r="AE285" s="6"/>
      <c r="AF285" s="6"/>
      <c r="AG285" s="6"/>
      <c r="AH285" s="6"/>
      <c r="AI285" s="6"/>
      <c r="AJ285" s="6"/>
      <c r="AK285" s="6"/>
      <c r="AL285" s="6"/>
      <c r="AM285" s="6"/>
    </row>
    <row r="286" spans="16:39" x14ac:dyDescent="0.25">
      <c r="P286" s="6"/>
      <c r="Q286" s="6"/>
      <c r="AB286" s="6"/>
      <c r="AC286" s="6"/>
      <c r="AD286" s="6"/>
      <c r="AE286" s="6"/>
      <c r="AF286" s="6"/>
      <c r="AG286" s="6"/>
      <c r="AH286" s="6"/>
      <c r="AI286" s="6"/>
      <c r="AJ286" s="6"/>
      <c r="AK286" s="6"/>
      <c r="AL286" s="6"/>
      <c r="AM286" s="6"/>
    </row>
    <row r="287" spans="16:39" x14ac:dyDescent="0.25">
      <c r="P287" s="6"/>
      <c r="Q287" s="6"/>
      <c r="AB287" s="6"/>
      <c r="AC287" s="6"/>
      <c r="AD287" s="6"/>
      <c r="AE287" s="6"/>
      <c r="AF287" s="6"/>
      <c r="AG287" s="6"/>
      <c r="AH287" s="6"/>
      <c r="AI287" s="6"/>
      <c r="AJ287" s="6"/>
      <c r="AK287" s="6"/>
      <c r="AL287" s="6"/>
      <c r="AM287" s="6"/>
    </row>
    <row r="288" spans="16:39" x14ac:dyDescent="0.25">
      <c r="P288" s="6"/>
      <c r="Q288" s="6"/>
      <c r="AB288" s="6"/>
      <c r="AC288" s="6"/>
      <c r="AD288" s="6"/>
      <c r="AE288" s="6"/>
      <c r="AF288" s="6"/>
      <c r="AG288" s="6"/>
      <c r="AH288" s="6"/>
      <c r="AI288" s="6"/>
      <c r="AJ288" s="6"/>
      <c r="AK288" s="6"/>
      <c r="AL288" s="6"/>
      <c r="AM288" s="6"/>
    </row>
    <row r="289" spans="16:39" x14ac:dyDescent="0.25">
      <c r="P289" s="6"/>
      <c r="Q289" s="6"/>
      <c r="AB289" s="6"/>
      <c r="AC289" s="6"/>
      <c r="AD289" s="6"/>
      <c r="AE289" s="6"/>
      <c r="AF289" s="6"/>
      <c r="AG289" s="6"/>
      <c r="AH289" s="6"/>
      <c r="AI289" s="6"/>
      <c r="AJ289" s="6"/>
      <c r="AK289" s="6"/>
      <c r="AL289" s="6"/>
      <c r="AM289" s="6"/>
    </row>
    <row r="290" spans="16:39" x14ac:dyDescent="0.25">
      <c r="P290" s="6"/>
      <c r="Q290" s="6"/>
      <c r="AB290" s="6"/>
      <c r="AC290" s="6"/>
      <c r="AD290" s="6"/>
      <c r="AE290" s="6"/>
      <c r="AF290" s="6"/>
      <c r="AG290" s="6"/>
      <c r="AH290" s="6"/>
      <c r="AI290" s="6"/>
      <c r="AJ290" s="6"/>
      <c r="AK290" s="6"/>
      <c r="AL290" s="6"/>
      <c r="AM290" s="6"/>
    </row>
    <row r="291" spans="16:39" x14ac:dyDescent="0.25">
      <c r="P291" s="6"/>
      <c r="Q291" s="6"/>
      <c r="AB291" s="6"/>
      <c r="AC291" s="6"/>
      <c r="AD291" s="6"/>
      <c r="AE291" s="6"/>
      <c r="AF291" s="6"/>
      <c r="AG291" s="6"/>
      <c r="AH291" s="6"/>
      <c r="AI291" s="6"/>
      <c r="AJ291" s="6"/>
      <c r="AK291" s="6"/>
      <c r="AL291" s="6"/>
      <c r="AM291" s="6"/>
    </row>
    <row r="292" spans="16:39" x14ac:dyDescent="0.25">
      <c r="P292" s="6"/>
      <c r="Q292" s="6"/>
      <c r="AB292" s="6"/>
      <c r="AC292" s="6"/>
      <c r="AD292" s="6"/>
      <c r="AE292" s="6"/>
      <c r="AF292" s="6"/>
      <c r="AG292" s="6"/>
      <c r="AH292" s="6"/>
      <c r="AI292" s="6"/>
      <c r="AJ292" s="6"/>
      <c r="AK292" s="6"/>
      <c r="AL292" s="6"/>
      <c r="AM292" s="6"/>
    </row>
    <row r="293" spans="16:39" x14ac:dyDescent="0.25">
      <c r="P293" s="6"/>
      <c r="Q293" s="6"/>
      <c r="AB293" s="6"/>
      <c r="AC293" s="6"/>
      <c r="AD293" s="6"/>
      <c r="AE293" s="6"/>
      <c r="AF293" s="6"/>
      <c r="AG293" s="6"/>
      <c r="AH293" s="6"/>
      <c r="AI293" s="6"/>
      <c r="AJ293" s="6"/>
      <c r="AK293" s="6"/>
      <c r="AL293" s="6"/>
      <c r="AM293" s="6"/>
    </row>
    <row r="294" spans="16:39" x14ac:dyDescent="0.25">
      <c r="P294" s="6"/>
      <c r="Q294" s="6"/>
      <c r="AB294" s="6"/>
      <c r="AC294" s="6"/>
      <c r="AD294" s="6"/>
      <c r="AE294" s="6"/>
      <c r="AF294" s="6"/>
      <c r="AG294" s="6"/>
      <c r="AH294" s="6"/>
      <c r="AI294" s="6"/>
      <c r="AJ294" s="6"/>
      <c r="AK294" s="6"/>
      <c r="AL294" s="6"/>
      <c r="AM294" s="6"/>
    </row>
    <row r="295" spans="16:39" x14ac:dyDescent="0.25">
      <c r="P295" s="6"/>
      <c r="Q295" s="6"/>
      <c r="AB295" s="6"/>
      <c r="AC295" s="6"/>
      <c r="AD295" s="6"/>
      <c r="AE295" s="6"/>
      <c r="AF295" s="6"/>
      <c r="AG295" s="6"/>
      <c r="AH295" s="6"/>
      <c r="AI295" s="6"/>
      <c r="AJ295" s="6"/>
      <c r="AK295" s="6"/>
      <c r="AL295" s="6"/>
      <c r="AM295" s="6"/>
    </row>
    <row r="296" spans="16:39" x14ac:dyDescent="0.25">
      <c r="P296" s="6"/>
      <c r="Q296" s="6"/>
      <c r="AB296" s="6"/>
      <c r="AC296" s="6"/>
      <c r="AD296" s="6"/>
      <c r="AE296" s="6"/>
      <c r="AF296" s="6"/>
      <c r="AG296" s="6"/>
      <c r="AH296" s="6"/>
      <c r="AI296" s="6"/>
      <c r="AJ296" s="6"/>
      <c r="AK296" s="6"/>
      <c r="AL296" s="6"/>
      <c r="AM296" s="6"/>
    </row>
    <row r="297" spans="16:39" x14ac:dyDescent="0.25">
      <c r="P297" s="6"/>
      <c r="Q297" s="6"/>
      <c r="AB297" s="6"/>
      <c r="AC297" s="6"/>
      <c r="AD297" s="6"/>
      <c r="AE297" s="6"/>
      <c r="AF297" s="6"/>
      <c r="AG297" s="6"/>
      <c r="AH297" s="6"/>
      <c r="AI297" s="6"/>
      <c r="AJ297" s="6"/>
      <c r="AK297" s="6"/>
      <c r="AL297" s="6"/>
      <c r="AM297" s="6"/>
    </row>
    <row r="298" spans="16:39" x14ac:dyDescent="0.25">
      <c r="P298" s="6"/>
      <c r="Q298" s="6"/>
      <c r="AB298" s="6"/>
      <c r="AC298" s="6"/>
      <c r="AD298" s="6"/>
      <c r="AE298" s="6"/>
      <c r="AF298" s="6"/>
      <c r="AG298" s="6"/>
      <c r="AH298" s="6"/>
      <c r="AI298" s="6"/>
      <c r="AJ298" s="6"/>
      <c r="AK298" s="6"/>
      <c r="AL298" s="6"/>
      <c r="AM298" s="6"/>
    </row>
    <row r="299" spans="16:39" x14ac:dyDescent="0.25">
      <c r="P299" s="6"/>
      <c r="Q299" s="6"/>
      <c r="AB299" s="6"/>
      <c r="AC299" s="6"/>
      <c r="AD299" s="6"/>
      <c r="AE299" s="6"/>
      <c r="AF299" s="6"/>
      <c r="AG299" s="6"/>
      <c r="AH299" s="6"/>
      <c r="AI299" s="6"/>
      <c r="AJ299" s="6"/>
      <c r="AK299" s="6"/>
      <c r="AL299" s="6"/>
      <c r="AM299" s="6"/>
    </row>
    <row r="300" spans="16:39" x14ac:dyDescent="0.25">
      <c r="P300" s="6"/>
      <c r="Q300" s="6"/>
      <c r="AB300" s="6"/>
      <c r="AC300" s="6"/>
      <c r="AD300" s="6"/>
      <c r="AE300" s="6"/>
      <c r="AF300" s="6"/>
      <c r="AG300" s="6"/>
      <c r="AH300" s="6"/>
      <c r="AI300" s="6"/>
      <c r="AJ300" s="6"/>
      <c r="AK300" s="6"/>
      <c r="AL300" s="6"/>
      <c r="AM300" s="6"/>
    </row>
    <row r="301" spans="16:39" x14ac:dyDescent="0.25">
      <c r="P301" s="6"/>
      <c r="Q301" s="6"/>
      <c r="AB301" s="6"/>
      <c r="AC301" s="6"/>
      <c r="AD301" s="6"/>
      <c r="AE301" s="6"/>
      <c r="AF301" s="6"/>
      <c r="AG301" s="6"/>
      <c r="AH301" s="6"/>
      <c r="AI301" s="6"/>
      <c r="AJ301" s="6"/>
      <c r="AK301" s="6"/>
      <c r="AL301" s="6"/>
      <c r="AM301" s="6"/>
    </row>
    <row r="302" spans="16:39" x14ac:dyDescent="0.25">
      <c r="P302" s="6"/>
      <c r="Q302" s="6"/>
      <c r="AB302" s="6"/>
      <c r="AC302" s="6"/>
      <c r="AD302" s="6"/>
      <c r="AE302" s="6"/>
      <c r="AF302" s="6"/>
      <c r="AG302" s="6"/>
      <c r="AH302" s="6"/>
      <c r="AI302" s="6"/>
      <c r="AJ302" s="6"/>
      <c r="AK302" s="6"/>
      <c r="AL302" s="6"/>
      <c r="AM302" s="6"/>
    </row>
    <row r="303" spans="16:39" x14ac:dyDescent="0.25">
      <c r="P303" s="6"/>
      <c r="Q303" s="6"/>
      <c r="AB303" s="6"/>
      <c r="AC303" s="6"/>
      <c r="AD303" s="6"/>
      <c r="AE303" s="6"/>
      <c r="AF303" s="6"/>
      <c r="AG303" s="6"/>
      <c r="AH303" s="6"/>
      <c r="AI303" s="6"/>
      <c r="AJ303" s="6"/>
      <c r="AK303" s="6"/>
      <c r="AL303" s="6"/>
      <c r="AM303" s="6"/>
    </row>
    <row r="304" spans="16:39" x14ac:dyDescent="0.25">
      <c r="P304" s="6"/>
      <c r="Q304" s="6"/>
      <c r="AB304" s="6"/>
      <c r="AC304" s="6"/>
      <c r="AD304" s="6"/>
      <c r="AE304" s="6"/>
      <c r="AF304" s="6"/>
      <c r="AG304" s="6"/>
      <c r="AH304" s="6"/>
      <c r="AI304" s="6"/>
      <c r="AJ304" s="6"/>
      <c r="AK304" s="6"/>
      <c r="AL304" s="6"/>
      <c r="AM304" s="6"/>
    </row>
    <row r="305" spans="16:39" x14ac:dyDescent="0.25">
      <c r="P305" s="6"/>
      <c r="Q305" s="6"/>
      <c r="AB305" s="6"/>
      <c r="AC305" s="6"/>
      <c r="AD305" s="6"/>
      <c r="AE305" s="6"/>
      <c r="AF305" s="6"/>
      <c r="AG305" s="6"/>
      <c r="AH305" s="6"/>
      <c r="AI305" s="6"/>
      <c r="AJ305" s="6"/>
      <c r="AK305" s="6"/>
      <c r="AL305" s="6"/>
      <c r="AM305" s="6"/>
    </row>
    <row r="306" spans="16:39" x14ac:dyDescent="0.25">
      <c r="P306" s="6"/>
      <c r="Q306" s="6"/>
      <c r="AB306" s="6"/>
      <c r="AC306" s="6"/>
      <c r="AD306" s="6"/>
      <c r="AE306" s="6"/>
      <c r="AF306" s="6"/>
      <c r="AG306" s="6"/>
      <c r="AH306" s="6"/>
      <c r="AI306" s="6"/>
      <c r="AJ306" s="6"/>
      <c r="AK306" s="6"/>
      <c r="AL306" s="6"/>
      <c r="AM306" s="6"/>
    </row>
    <row r="307" spans="16:39" x14ac:dyDescent="0.25">
      <c r="P307" s="6"/>
      <c r="Q307" s="6"/>
    </row>
    <row r="308" spans="16:39" x14ac:dyDescent="0.25">
      <c r="P308" s="6"/>
      <c r="Q308" s="6"/>
    </row>
  </sheetData>
  <pageMargins left="0.25" right="0.25" top="0.75" bottom="0.75" header="0.3" footer="0.3"/>
  <pageSetup scale="44" firstPageNumber="0" fitToHeight="0" orientation="landscape" horizontalDpi="1200" verticalDpi="1200" r:id="rId1"/>
  <tableParts count="1">
    <tablePart r:id="rId2"/>
  </tablePart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0" zoomScaleNormal="80" zoomScalePageLayoutView="80" workbookViewId="0"/>
  </sheetViews>
  <sheetFormatPr defaultColWidth="8.875" defaultRowHeight="15.75" x14ac:dyDescent="0.25"/>
  <sheetData/>
  <pageMargins left="0.7" right="0.7" top="0.75" bottom="0.75" header="0.51180555555555496" footer="0.51180555555555496"/>
  <pageSetup paperSize="0" scale="0" firstPageNumber="0" orientation="portrait" usePrinterDefaults="0" horizontalDpi="0" verticalDpi="0" copies="0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0" zoomScaleNormal="80" zoomScalePageLayoutView="80" workbookViewId="0"/>
  </sheetViews>
  <sheetFormatPr defaultColWidth="8.875" defaultRowHeight="15.75" x14ac:dyDescent="0.25"/>
  <sheetData/>
  <pageMargins left="0.7" right="0.7" top="0.75" bottom="0.75" header="0.51180555555555496" footer="0.51180555555555496"/>
  <pageSetup paperSize="0" scale="0" firstPageNumber="0" orientation="portrait" usePrinterDefaults="0" horizontalDpi="0" verticalDpi="0" copie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Sheet1</vt:lpstr>
      <vt:lpstr>Sheet2</vt:lpstr>
      <vt:lpstr>Sheet3</vt:lpstr>
      <vt:lpstr>Sheet1!Print_Area</vt:lpstr>
      <vt:lpstr>Sheet1!Print_Titles</vt:lpstr>
      <vt:lpstr>StartCell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Appropriations Chart - FY 2018 House appropriations.xlsx (D0727040).xlsx (D0734376-3).XLSX</dc:title>
  <dc:creator>Silverstein, Bobby</dc:creator>
  <cp:lastModifiedBy>Cindy</cp:lastModifiedBy>
  <cp:revision>0</cp:revision>
  <cp:lastPrinted>2017-09-12T19:09:48Z</cp:lastPrinted>
  <dcterms:created xsi:type="dcterms:W3CDTF">2014-01-21T22:45:21Z</dcterms:created>
  <dcterms:modified xsi:type="dcterms:W3CDTF">2017-09-20T15:18:34Z</dcterms:modified>
</cp:coreProperties>
</file>